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workbookPr defaultThemeVersion="124226"/>
  <xr:revisionPtr revIDLastSave="6" documentId="11_AA952CE356DC0DAD1EB4EA0FEDC8B8F725210DF7" xr6:coauthVersionLast="47" xr6:coauthVersionMax="47" xr10:uidLastSave="{31E21A83-7462-4E0A-9D56-176F5CEEFB9C}"/>
  <bookViews>
    <workbookView xWindow="120" yWindow="105" windowWidth="19425" windowHeight="11025" tabRatio="824" firstSheet="7" activeTab="14" xr2:uid="{00000000-000D-0000-FFFF-FFFF00000000}"/>
  </bookViews>
  <sheets>
    <sheet name="a1" sheetId="14" r:id="rId1"/>
    <sheet name="a2" sheetId="8" r:id="rId2"/>
    <sheet name="a3" sheetId="10" r:id="rId3"/>
    <sheet name="a4" sheetId="12" r:id="rId4"/>
    <sheet name="a5" sheetId="16" r:id="rId5"/>
    <sheet name="a6" sheetId="22" r:id="rId6"/>
    <sheet name="A7" sheetId="23" r:id="rId7"/>
    <sheet name="A8" sheetId="24" r:id="rId8"/>
    <sheet name="A9" sheetId="25" r:id="rId9"/>
    <sheet name="A10" sheetId="26" r:id="rId10"/>
    <sheet name="A11" sheetId="27" r:id="rId11"/>
    <sheet name="A12" sheetId="28" r:id="rId12"/>
    <sheet name="A13" sheetId="29" r:id="rId13"/>
    <sheet name="A14" sheetId="30" r:id="rId14"/>
    <sheet name="A15" sheetId="31" r:id="rId15"/>
    <sheet name="A16" sheetId="32" r:id="rId16"/>
    <sheet name="A17" sheetId="33" r:id="rId17"/>
    <sheet name="A18" sheetId="34"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s>
  <definedNames>
    <definedName name="_05_Agropirateria">'[1]05_Agropirateria'!$A$1:$H$95</definedName>
    <definedName name="_1_05_Agropirateria">'[1]05_Agropirateria'!$A$1:$H$95</definedName>
    <definedName name="_2011" localSheetId="9" hidden="1">#REF!</definedName>
    <definedName name="_2011" localSheetId="8" hidden="1">#REF!</definedName>
    <definedName name="_2011" hidden="1">#REF!</definedName>
    <definedName name="_xlnm._FilterDatabase" localSheetId="11" hidden="1">'A12'!#REF!</definedName>
    <definedName name="_FREQ_">#REF!</definedName>
    <definedName name="_Key1" localSheetId="9" hidden="1">#REF!</definedName>
    <definedName name="_Key1" localSheetId="5" hidden="1">#REF!</definedName>
    <definedName name="_Key1" localSheetId="7" hidden="1">#REF!</definedName>
    <definedName name="_Key1" localSheetId="8" hidden="1">#REF!</definedName>
    <definedName name="_Key1" hidden="1">#REF!</definedName>
    <definedName name="_Order1" hidden="1">255</definedName>
    <definedName name="_PG90">#REF!</definedName>
    <definedName name="_PM91">#REF!</definedName>
    <definedName name="_Regression_Int" hidden="1">1</definedName>
    <definedName name="_Sort" localSheetId="9" hidden="1">#REF!</definedName>
    <definedName name="_Sort" localSheetId="5" hidden="1">#REF!</definedName>
    <definedName name="_Sort" localSheetId="7" hidden="1">#REF!</definedName>
    <definedName name="_Sort" localSheetId="8" hidden="1">#REF!</definedName>
    <definedName name="_Sort" hidden="1">#REF!</definedName>
    <definedName name="_TYPE_">#REF!</definedName>
    <definedName name="a" localSheetId="8">[2]Sheet1!$C$30</definedName>
    <definedName name="a">[2]Sheet1!$C$30</definedName>
    <definedName name="ACQUISTI_VALORE_EURO">#REF!</definedName>
    <definedName name="ACQUISTI_VOLUME">#REF!</definedName>
    <definedName name="ACQUISTI_VOLUME_NO_CONV">#REF!</definedName>
    <definedName name="Anno" localSheetId="9">'[3]1.01.1'!$C$3</definedName>
    <definedName name="Anno" localSheetId="7">'[4]1.01.1'!$C$3</definedName>
    <definedName name="Anno">'[4]1.01.1'!$C$3</definedName>
    <definedName name="_xlnm.Print_Area" localSheetId="10">'A11'!#REF!</definedName>
    <definedName name="_xlnm.Print_Area" localSheetId="11">'A12'!#REF!</definedName>
    <definedName name="_xlnm.Print_Area" localSheetId="4">'a5'!$A$1:$L$459</definedName>
    <definedName name="_xlnm.Print_Area">[5]UNIVERSO!$A$1:$E$55</definedName>
    <definedName name="Area_stampa_MI" localSheetId="9">#REF!</definedName>
    <definedName name="Area_stampa_MI" localSheetId="5">#REF!</definedName>
    <definedName name="Area_stampa_MI" localSheetId="7">#REF!</definedName>
    <definedName name="Area_stampa_MI" localSheetId="8">#REF!</definedName>
    <definedName name="Area_stampa_MI">#REF!</definedName>
    <definedName name="ARG_RSU_TAV">[6]Sug04!$B$75:$AU$75</definedName>
    <definedName name="ASSOLUTI" localSheetId="9">#REF!</definedName>
    <definedName name="ASSOLUTI" localSheetId="8">#REF!</definedName>
    <definedName name="ASSOLUTI">#REF!</definedName>
    <definedName name="ATTI_ACQ">#REF!</definedName>
    <definedName name="_xlnm.Auto_Open">[7]Macro1!$B$1</definedName>
    <definedName name="b">[8]Time!#REF!</definedName>
    <definedName name="BRA_RSU_TAR">[6]Sug04!$B$146:$AU$146</definedName>
    <definedName name="BRA_WSU_TAR">[6]Sug04!$B$145:$AU$145</definedName>
    <definedName name="BSE">#REF!</definedName>
    <definedName name="CAN_RSU_TAV">[6]Sug04!$B$175:$AU$175</definedName>
    <definedName name="CAN_WSU_TAV">[6]Sug04!$B$176:$AU$176</definedName>
    <definedName name="CHN_RSU_TAV..IQS">[6]Sug04!$B$211:$AU$211</definedName>
    <definedName name="CHN_RSU_TAV..OQS">[6]Sug04!$B$216:$AU$216</definedName>
    <definedName name="CHN_SU_IM..QT">[6]Sug04!$B$210:$AU$210</definedName>
    <definedName name="CHN_WSU_TAV..IQS">[6]Sug04!$B$213:$AU$213</definedName>
    <definedName name="CODP">#REF!</definedName>
    <definedName name="CODPER">#REF!</definedName>
    <definedName name="com" localSheetId="9">#REF!</definedName>
    <definedName name="com" localSheetId="8">#REF!</definedName>
    <definedName name="com">#REF!</definedName>
    <definedName name="confr.azi.cens" localSheetId="9">[9]confronti!#REF!</definedName>
    <definedName name="confr.azi.cens" localSheetId="8">[9]confronti!#REF!</definedName>
    <definedName name="confr.azi.cens">[9]confronti!#REF!</definedName>
    <definedName name="confr.ric.prev.94" localSheetId="9">[9]confronti!#REF!</definedName>
    <definedName name="confr.ric.prev.94" localSheetId="8">[9]confronti!#REF!</definedName>
    <definedName name="confr.ric.prev.94">[9]confronti!#REF!</definedName>
    <definedName name="confr.sup.uba">[10]confronti!$A$1:$K$35</definedName>
    <definedName name="CRF_CountryName">[11]Sheet1!$C$4</definedName>
    <definedName name="CRF_InventoryYear">[11]Sheet1!$C$6</definedName>
    <definedName name="CRF_Submission">[11]Sheet1!$C$30</definedName>
    <definedName name="CRF_Summary2_Dyn10" localSheetId="9">#REF!</definedName>
    <definedName name="CRF_Summary2_Dyn10" localSheetId="8">#REF!</definedName>
    <definedName name="CRF_Summary2_Dyn10">#REF!</definedName>
    <definedName name="CRF_Summary2_Dyn11" localSheetId="9">#REF!</definedName>
    <definedName name="CRF_Summary2_Dyn11" localSheetId="8">#REF!</definedName>
    <definedName name="CRF_Summary2_Dyn11">#REF!</definedName>
    <definedName name="CRF_Summary2_Dyn12" localSheetId="9">#REF!</definedName>
    <definedName name="CRF_Summary2_Dyn12" localSheetId="8">#REF!</definedName>
    <definedName name="CRF_Summary2_Dyn12">#REF!</definedName>
    <definedName name="CRF_Summary2_Dyn13" localSheetId="9">#REF!</definedName>
    <definedName name="CRF_Summary2_Dyn13" localSheetId="8">#REF!</definedName>
    <definedName name="CRF_Summary2_Dyn13">#REF!</definedName>
    <definedName name="CRF_Summary2_Dyn14" localSheetId="9">#REF!</definedName>
    <definedName name="CRF_Summary2_Dyn14" localSheetId="8">#REF!</definedName>
    <definedName name="CRF_Summary2_Dyn14">#REF!</definedName>
    <definedName name="CRF_Summary2_Dyn15" localSheetId="9">#REF!</definedName>
    <definedName name="CRF_Summary2_Dyn15" localSheetId="8">#REF!</definedName>
    <definedName name="CRF_Summary2_Dyn15">#REF!</definedName>
    <definedName name="CRF_Summary2_Dyn16" localSheetId="9">#REF!</definedName>
    <definedName name="CRF_Summary2_Dyn16" localSheetId="8">#REF!</definedName>
    <definedName name="CRF_Summary2_Dyn16">#REF!</definedName>
    <definedName name="CRF_Summary2_DynA41" localSheetId="9">#REF!</definedName>
    <definedName name="CRF_Summary2_DynA41" localSheetId="8">#REF!</definedName>
    <definedName name="CRF_Summary2_DynA41">#REF!</definedName>
    <definedName name="CRF_Summary2_Main1" localSheetId="9">#REF!</definedName>
    <definedName name="CRF_Summary2_Main1" localSheetId="8">#REF!</definedName>
    <definedName name="CRF_Summary2_Main1">#REF!</definedName>
    <definedName name="CRF_Summary2_Main2" localSheetId="9">#REF!</definedName>
    <definedName name="CRF_Summary2_Main2" localSheetId="8">#REF!</definedName>
    <definedName name="CRF_Summary2_Main2">#REF!</definedName>
    <definedName name="CRF_Summary2_Main3" localSheetId="9">#REF!</definedName>
    <definedName name="CRF_Summary2_Main3" localSheetId="8">#REF!</definedName>
    <definedName name="CRF_Summary2_Main3">#REF!</definedName>
    <definedName name="CRF_Table10s1_Dyn12" localSheetId="9">[12]Table10s1!#REF!</definedName>
    <definedName name="CRF_Table10s1_Dyn12" localSheetId="8">[12]Table10s1!#REF!</definedName>
    <definedName name="CRF_Table10s1_Dyn12">[12]Table10s1!#REF!</definedName>
    <definedName name="CRF_Table10s1_Dyn13" localSheetId="9">[12]Table10s1!#REF!</definedName>
    <definedName name="CRF_Table10s1_Dyn13" localSheetId="8">[12]Table10s1!#REF!</definedName>
    <definedName name="CRF_Table10s1_Dyn13">[12]Table10s1!#REF!</definedName>
    <definedName name="CRF_Table10s1_Dyn14">[12]Table10s1!#REF!</definedName>
    <definedName name="CRF_Table10s1_Dyn15">[12]Table10s1!#REF!</definedName>
    <definedName name="CRF_Table10s1_Dyn16">[12]Table10s1!#REF!</definedName>
    <definedName name="CRF_Table10s1_Dyn17">[12]Table10s1!#REF!</definedName>
    <definedName name="CRF_Table10s1_Dyn18">[12]Table10s1!#REF!</definedName>
    <definedName name="CRF_Table10s1_Dyn19">[12]Table10s1!#REF!</definedName>
    <definedName name="CRF_Table10s1_Dyn20">[12]Table10s1!#REF!</definedName>
    <definedName name="CRF_Table10s1_Dyn21">[12]Table10s1!#REF!</definedName>
    <definedName name="CRF_Table10s1_Dyn22">[12]Table10s1!#REF!</definedName>
    <definedName name="CRF_Table10s2_Dyn10" localSheetId="9">#REF!</definedName>
    <definedName name="CRF_Table10s2_Dyn10" localSheetId="8">#REF!</definedName>
    <definedName name="CRF_Table10s2_Dyn10">#REF!</definedName>
    <definedName name="CRF_Table10s2_Dyn11" localSheetId="9">#REF!</definedName>
    <definedName name="CRF_Table10s2_Dyn11" localSheetId="8">#REF!</definedName>
    <definedName name="CRF_Table10s2_Dyn11">#REF!</definedName>
    <definedName name="CRF_Table10s2_Dyn12" localSheetId="9">#REF!</definedName>
    <definedName name="CRF_Table10s2_Dyn12" localSheetId="8">#REF!</definedName>
    <definedName name="CRF_Table10s2_Dyn12">#REF!</definedName>
    <definedName name="CRF_Table10s2_Dyn13" localSheetId="9">#REF!</definedName>
    <definedName name="CRF_Table10s2_Dyn13" localSheetId="8">#REF!</definedName>
    <definedName name="CRF_Table10s2_Dyn13">#REF!</definedName>
    <definedName name="CRF_Table10s2_Dyn14" localSheetId="9">#REF!</definedName>
    <definedName name="CRF_Table10s2_Dyn14" localSheetId="8">#REF!</definedName>
    <definedName name="CRF_Table10s2_Dyn14">#REF!</definedName>
    <definedName name="CRF_Table10s2_Dyn15" localSheetId="9">#REF!</definedName>
    <definedName name="CRF_Table10s2_Dyn15" localSheetId="8">#REF!</definedName>
    <definedName name="CRF_Table10s2_Dyn15">#REF!</definedName>
    <definedName name="CRF_Table10s2_Dyn16" localSheetId="9">#REF!</definedName>
    <definedName name="CRF_Table10s2_Dyn16" localSheetId="8">#REF!</definedName>
    <definedName name="CRF_Table10s2_Dyn16">#REF!</definedName>
    <definedName name="CRF_Table10s2_Dyn17" localSheetId="9">#REF!</definedName>
    <definedName name="CRF_Table10s2_Dyn17" localSheetId="8">#REF!</definedName>
    <definedName name="CRF_Table10s2_Dyn17">#REF!</definedName>
    <definedName name="CRF_Table10s2_Dyn18" localSheetId="9">#REF!</definedName>
    <definedName name="CRF_Table10s2_Dyn18" localSheetId="8">#REF!</definedName>
    <definedName name="CRF_Table10s2_Dyn18">#REF!</definedName>
    <definedName name="CRF_Table10s2_Dyn19" localSheetId="9">#REF!</definedName>
    <definedName name="CRF_Table10s2_Dyn19" localSheetId="8">#REF!</definedName>
    <definedName name="CRF_Table10s2_Dyn19">#REF!</definedName>
    <definedName name="CRF_Table10s2_Dyn20" localSheetId="9">#REF!</definedName>
    <definedName name="CRF_Table10s2_Dyn20" localSheetId="8">#REF!</definedName>
    <definedName name="CRF_Table10s2_Dyn20">#REF!</definedName>
    <definedName name="CRF_Table10s2_Dyn21" localSheetId="9">#REF!</definedName>
    <definedName name="CRF_Table10s2_Dyn21" localSheetId="8">#REF!</definedName>
    <definedName name="CRF_Table10s2_Dyn21">#REF!</definedName>
    <definedName name="CRF_Table10s2_Dyn22" localSheetId="9">#REF!</definedName>
    <definedName name="CRF_Table10s2_Dyn22" localSheetId="8">#REF!</definedName>
    <definedName name="CRF_Table10s2_Dyn22">#REF!</definedName>
    <definedName name="CRF_Table10s2_DynA46" localSheetId="9">#REF!</definedName>
    <definedName name="CRF_Table10s2_DynA46" localSheetId="8">#REF!</definedName>
    <definedName name="CRF_Table10s2_DynA46">#REF!</definedName>
    <definedName name="CRF_Table10s2_Main" localSheetId="9">#REF!</definedName>
    <definedName name="CRF_Table10s2_Main" localSheetId="8">#REF!</definedName>
    <definedName name="CRF_Table10s2_Main">#REF!</definedName>
    <definedName name="CRF_Table10s3_Dyn10" localSheetId="9">#REF!</definedName>
    <definedName name="CRF_Table10s3_Dyn10" localSheetId="8">#REF!</definedName>
    <definedName name="CRF_Table10s3_Dyn10">#REF!</definedName>
    <definedName name="CRF_Table10s3_Dyn11" localSheetId="9">#REF!</definedName>
    <definedName name="CRF_Table10s3_Dyn11" localSheetId="8">#REF!</definedName>
    <definedName name="CRF_Table10s3_Dyn11">#REF!</definedName>
    <definedName name="CRF_Table10s3_Dyn12" localSheetId="9">#REF!</definedName>
    <definedName name="CRF_Table10s3_Dyn12" localSheetId="8">#REF!</definedName>
    <definedName name="CRF_Table10s3_Dyn12">#REF!</definedName>
    <definedName name="CRF_Table10s3_Dyn13" localSheetId="9">#REF!</definedName>
    <definedName name="CRF_Table10s3_Dyn13" localSheetId="8">#REF!</definedName>
    <definedName name="CRF_Table10s3_Dyn13">#REF!</definedName>
    <definedName name="CRF_Table10s3_Dyn14" localSheetId="9">#REF!</definedName>
    <definedName name="CRF_Table10s3_Dyn14" localSheetId="8">#REF!</definedName>
    <definedName name="CRF_Table10s3_Dyn14">#REF!</definedName>
    <definedName name="CRF_Table10s3_Dyn15" localSheetId="9">#REF!</definedName>
    <definedName name="CRF_Table10s3_Dyn15" localSheetId="8">#REF!</definedName>
    <definedName name="CRF_Table10s3_Dyn15">#REF!</definedName>
    <definedName name="CRF_Table10s3_Dyn16" localSheetId="9">#REF!</definedName>
    <definedName name="CRF_Table10s3_Dyn16" localSheetId="8">#REF!</definedName>
    <definedName name="CRF_Table10s3_Dyn16">#REF!</definedName>
    <definedName name="CRF_Table10s3_Dyn17" localSheetId="9">#REF!</definedName>
    <definedName name="CRF_Table10s3_Dyn17" localSheetId="8">#REF!</definedName>
    <definedName name="CRF_Table10s3_Dyn17">#REF!</definedName>
    <definedName name="CRF_Table10s3_Dyn18" localSheetId="9">#REF!</definedName>
    <definedName name="CRF_Table10s3_Dyn18" localSheetId="8">#REF!</definedName>
    <definedName name="CRF_Table10s3_Dyn18">#REF!</definedName>
    <definedName name="CRF_Table10s3_Dyn19" localSheetId="9">#REF!</definedName>
    <definedName name="CRF_Table10s3_Dyn19" localSheetId="8">#REF!</definedName>
    <definedName name="CRF_Table10s3_Dyn19">#REF!</definedName>
    <definedName name="CRF_Table10s3_Dyn20" localSheetId="9">#REF!</definedName>
    <definedName name="CRF_Table10s3_Dyn20" localSheetId="8">#REF!</definedName>
    <definedName name="CRF_Table10s3_Dyn20">#REF!</definedName>
    <definedName name="CRF_Table10s3_Dyn21" localSheetId="9">#REF!</definedName>
    <definedName name="CRF_Table10s3_Dyn21" localSheetId="8">#REF!</definedName>
    <definedName name="CRF_Table10s3_Dyn21">#REF!</definedName>
    <definedName name="CRF_Table10s3_Dyn22" localSheetId="9">#REF!</definedName>
    <definedName name="CRF_Table10s3_Dyn22" localSheetId="8">#REF!</definedName>
    <definedName name="CRF_Table10s3_Dyn22">#REF!</definedName>
    <definedName name="CRF_Table10s3_DynA46" localSheetId="9">#REF!</definedName>
    <definedName name="CRF_Table10s3_DynA46" localSheetId="8">#REF!</definedName>
    <definedName name="CRF_Table10s3_DynA46">#REF!</definedName>
    <definedName name="CRF_Table10s3_Main" localSheetId="9">#REF!</definedName>
    <definedName name="CRF_Table10s3_Main" localSheetId="8">#REF!</definedName>
    <definedName name="CRF_Table10s3_Main">#REF!</definedName>
    <definedName name="CRF_Table10s5_Main1" localSheetId="9">#REF!</definedName>
    <definedName name="CRF_Table10s5_Main1" localSheetId="8">#REF!</definedName>
    <definedName name="CRF_Table10s5_Main1">#REF!</definedName>
    <definedName name="CRF_Table10s5_Main2" localSheetId="9">#REF!</definedName>
    <definedName name="CRF_Table10s5_Main2" localSheetId="8">#REF!</definedName>
    <definedName name="CRF_Table10s5_Main2">#REF!</definedName>
    <definedName name="_xlnm.Criteria">#REF!</definedName>
    <definedName name="CURRENTYEAR">#REF!</definedName>
    <definedName name="d">[2]Sheet1!$C$30</definedName>
    <definedName name="_xlnm.Database">#REF!</definedName>
    <definedName name="DESC">#REF!</definedName>
    <definedName name="dfd" localSheetId="9" hidden="1">#REF!</definedName>
    <definedName name="dfd" hidden="1">#REF!</definedName>
    <definedName name="dfdf" localSheetId="9">#REF!</definedName>
    <definedName name="dfdf">#REF!</definedName>
    <definedName name="DIFFERENZE" localSheetId="9">#REF!</definedName>
    <definedName name="DIFFERENZE" localSheetId="8">#REF!</definedName>
    <definedName name="DIFFERENZE">#REF!</definedName>
    <definedName name="dop" localSheetId="9">[13]Abruzzo!#REF!</definedName>
    <definedName name="dop" localSheetId="8">[13]Abruzzo!#REF!</definedName>
    <definedName name="dop">[13]Abruzzo!#REF!</definedName>
    <definedName name="e">[14]Macro1!$A$15</definedName>
    <definedName name="E15_RSU_TAR">[6]Sug04!$B$489:$AU$489</definedName>
    <definedName name="E15_SU_QP..AQT">[6]Sug04!$B$477:$AU$477</definedName>
    <definedName name="E15_SU_QP..BQT">[6]Sug04!$B$481:$AU$481</definedName>
    <definedName name="E15_WSU_SP">[6]Sug04!$B$486:$AU$486</definedName>
    <definedName name="E15_WSU_TAV..OQS">[6]Sug04!$B$491:$AU$491</definedName>
    <definedName name="_xlnm.Extract">#REF!</definedName>
    <definedName name="f">[14]Macro1!$A$22</definedName>
    <definedName name="f_abruzzo" localSheetId="9">[15]Abruzzo!#REF!</definedName>
    <definedName name="f_abruzzo" localSheetId="5">[16]Abruzzo!#REF!</definedName>
    <definedName name="f_abruzzo" localSheetId="7">[16]Abruzzo!#REF!</definedName>
    <definedName name="f_abruzzo" localSheetId="8">[16]Abruzzo!#REF!</definedName>
    <definedName name="f_abruzzo">[16]Abruzzo!#REF!</definedName>
    <definedName name="f_basilicata" localSheetId="9">[15]Basilicata!#REF!</definedName>
    <definedName name="f_basilicata" localSheetId="5">[16]Basilicata!#REF!</definedName>
    <definedName name="f_basilicata" localSheetId="7">[16]Basilicata!#REF!</definedName>
    <definedName name="f_basilicata">[16]Basilicata!#REF!</definedName>
    <definedName name="f_bolzano" localSheetId="9">[15]Bolzano!#REF!</definedName>
    <definedName name="f_bolzano" localSheetId="7">[16]Bolzano!#REF!</definedName>
    <definedName name="f_bolzano">[16]Bolzano!#REF!</definedName>
    <definedName name="f_calabria" localSheetId="9">[15]Calabria!#REF!</definedName>
    <definedName name="f_calabria" localSheetId="7">[16]Calabria!#REF!</definedName>
    <definedName name="f_calabria">[16]Calabria!#REF!</definedName>
    <definedName name="f_campania" localSheetId="9">[15]Campania!#REF!</definedName>
    <definedName name="f_campania" localSheetId="7">[16]Campania!#REF!</definedName>
    <definedName name="f_campania">[16]Campania!#REF!</definedName>
    <definedName name="f_centro" localSheetId="9">[15]Centro!#REF!</definedName>
    <definedName name="f_centro" localSheetId="7">[16]Centro!#REF!</definedName>
    <definedName name="f_centro">[16]Centro!#REF!</definedName>
    <definedName name="f_emiliaromagna" localSheetId="9">'[15]Emilia Romagna'!#REF!</definedName>
    <definedName name="f_emiliaromagna" localSheetId="7">'[16]Emilia Romagna'!#REF!</definedName>
    <definedName name="f_emiliaromagna">'[16]Emilia Romagna'!#REF!</definedName>
    <definedName name="f_friuli" localSheetId="9">[15]Friuli!#REF!</definedName>
    <definedName name="f_friuli" localSheetId="7">[16]Friuli!#REF!</definedName>
    <definedName name="f_friuli">[16]Friuli!#REF!</definedName>
    <definedName name="f_italia" localSheetId="9">[15]ITALIA!#REF!</definedName>
    <definedName name="f_italia" localSheetId="7">[16]ITALIA!#REF!</definedName>
    <definedName name="f_italia">[16]ITALIA!#REF!</definedName>
    <definedName name="f_lazio" localSheetId="9">[15]Lazio!#REF!</definedName>
    <definedName name="f_lazio" localSheetId="7">[16]Lazio!#REF!</definedName>
    <definedName name="f_lazio">[16]Lazio!#REF!</definedName>
    <definedName name="f_liguria" localSheetId="9">[15]Liguria!#REF!</definedName>
    <definedName name="f_liguria" localSheetId="7">[16]Liguria!#REF!</definedName>
    <definedName name="f_liguria">[16]Liguria!#REF!</definedName>
    <definedName name="f_lombardia" localSheetId="9">[15]Lombardia!#REF!</definedName>
    <definedName name="f_lombardia" localSheetId="7">[16]Lombardia!#REF!</definedName>
    <definedName name="f_lombardia">[16]Lombardia!#REF!</definedName>
    <definedName name="f_marche" localSheetId="9">[15]Marche!#REF!</definedName>
    <definedName name="f_marche" localSheetId="7">[16]Marche!#REF!</definedName>
    <definedName name="f_marche">[16]Marche!#REF!</definedName>
    <definedName name="f_mezzogiorno" localSheetId="9">[15]Mezzogiorno!#REF!</definedName>
    <definedName name="f_mezzogiorno" localSheetId="7">[16]Mezzogiorno!#REF!</definedName>
    <definedName name="f_mezzogiorno">[16]Mezzogiorno!#REF!</definedName>
    <definedName name="f_molise" localSheetId="9">[15]Molise!#REF!</definedName>
    <definedName name="f_molise" localSheetId="7">[16]Molise!#REF!</definedName>
    <definedName name="f_molise">[16]Molise!#REF!</definedName>
    <definedName name="f_nord" localSheetId="9">[15]Nord!#REF!</definedName>
    <definedName name="f_nord" localSheetId="7">[16]Nord!#REF!</definedName>
    <definedName name="f_nord">[16]Nord!#REF!</definedName>
    <definedName name="f_nordest" localSheetId="9">'[15]Nord-Est'!#REF!</definedName>
    <definedName name="f_nordest" localSheetId="7">'[16]Nord-Est'!#REF!</definedName>
    <definedName name="f_nordest">'[16]Nord-Est'!#REF!</definedName>
    <definedName name="f_nordovest" localSheetId="9">'[15]Nord-Ovest'!#REF!</definedName>
    <definedName name="f_nordovest" localSheetId="7">'[16]Nord-Ovest'!#REF!</definedName>
    <definedName name="f_nordovest">'[16]Nord-Ovest'!#REF!</definedName>
    <definedName name="f_piemonte" localSheetId="9">[15]Piemonte!#REF!</definedName>
    <definedName name="f_piemonte" localSheetId="7">[16]Piemonte!#REF!</definedName>
    <definedName name="f_piemonte">[16]Piemonte!#REF!</definedName>
    <definedName name="f_puglia" localSheetId="9">[15]Puglia!#REF!</definedName>
    <definedName name="f_puglia" localSheetId="7">[16]Puglia!#REF!</definedName>
    <definedName name="f_puglia">[16]Puglia!#REF!</definedName>
    <definedName name="f_sardegna" localSheetId="9">[15]Sardegna!#REF!</definedName>
    <definedName name="f_sardegna" localSheetId="7">[16]Sardegna!#REF!</definedName>
    <definedName name="f_sardegna">[16]Sardegna!#REF!</definedName>
    <definedName name="f_sicilia" localSheetId="9">[15]Sicilia!#REF!</definedName>
    <definedName name="f_sicilia" localSheetId="7">[16]Sicilia!#REF!</definedName>
    <definedName name="f_sicilia">[16]Sicilia!#REF!</definedName>
    <definedName name="f_toscana" localSheetId="9">[15]Toscana!#REF!</definedName>
    <definedName name="f_toscana" localSheetId="7">[16]Toscana!#REF!</definedName>
    <definedName name="f_toscana">[16]Toscana!#REF!</definedName>
    <definedName name="f_trentino" localSheetId="9">[15]Trentino!#REF!</definedName>
    <definedName name="f_trentino" localSheetId="7">[16]Trentino!#REF!</definedName>
    <definedName name="f_trentino">[16]Trentino!#REF!</definedName>
    <definedName name="f_trento" localSheetId="9">[15]Trento!#REF!</definedName>
    <definedName name="f_trento" localSheetId="7">[16]Trento!#REF!</definedName>
    <definedName name="f_trento">[16]Trento!#REF!</definedName>
    <definedName name="f_umbria" localSheetId="9">[15]Umbria!#REF!</definedName>
    <definedName name="f_umbria" localSheetId="7">[16]Umbria!#REF!</definedName>
    <definedName name="f_umbria">[16]Umbria!#REF!</definedName>
    <definedName name="f_valleaosta" localSheetId="9">'[15]Valle d''Aosta'!#REF!</definedName>
    <definedName name="f_valleaosta" localSheetId="7">'[16]Valle d''Aosta'!#REF!</definedName>
    <definedName name="f_valleaosta">'[16]Valle d''Aosta'!#REF!</definedName>
    <definedName name="f_veneto" localSheetId="9">[15]Veneto!#REF!</definedName>
    <definedName name="f_veneto" localSheetId="7">[16]Veneto!#REF!</definedName>
    <definedName name="f_veneto">[16]Veneto!#REF!</definedName>
    <definedName name="FAM._ACQUIR._ANY_PR.">#REF!</definedName>
    <definedName name="FAM._ACQUIR._PROM.1">#REF!</definedName>
    <definedName name="FAM._ACQUIR._PROM.2">#REF!</definedName>
    <definedName name="FAM._ACQUIR._PROM.3">#REF!</definedName>
    <definedName name="FAM._ACQUIR._PROM.4">#REF!</definedName>
    <definedName name="FAM._ACQUIRENTI">#REF!</definedName>
    <definedName name="FAM._AQR_1_SOLA_VOLTA">#REF!</definedName>
    <definedName name="FAM._AQR_2_SOLE_VOLTA">#REF!</definedName>
    <definedName name="FAM._AQR_3__VOLTE">#REF!</definedName>
    <definedName name="Foglio1">'[17]imprese attive_ind.alim.'!$A$9:$B$28</definedName>
    <definedName name="gragico">#REF!</definedName>
    <definedName name="GRUBBS_CRITICAL">[8]Time!#REF!</definedName>
    <definedName name="i" localSheetId="9">#REF!</definedName>
    <definedName name="i">#REF!</definedName>
    <definedName name="IDN_WSU_TAV..C">[6]Sug04!$B$565:$AU$565</definedName>
    <definedName name="igp">'[18]1.01.1'!$C$3</definedName>
    <definedName name="IND_SCA_IP">[6]Sug04!$B$591:$AU$591</definedName>
    <definedName name="io">#REF!</definedName>
    <definedName name="JPN_RSU_TAV">[6]Sug04!$B$629:$AU$629</definedName>
    <definedName name="JPN_RSU_TP">[6]Sug04!$B$631:$AU$631</definedName>
    <definedName name="JPN_WSU_TAV">[6]Sug04!$B$632:$AU$632</definedName>
    <definedName name="KOR_RSU_TAV">[6]Sug04!$B$658:$AU$658</definedName>
    <definedName name="lgA">[19]TEXT!$B$1</definedName>
    <definedName name="LOOKUPMTH">#REF!</definedName>
    <definedName name="lop" localSheetId="9">[20]confronti!#REF!</definedName>
    <definedName name="lop" localSheetId="8">[20]confronti!#REF!</definedName>
    <definedName name="lop">[20]confronti!#REF!</definedName>
    <definedName name="LOP.XLS" localSheetId="9">#REF!</definedName>
    <definedName name="LOP.XLS" localSheetId="8">#REF!</definedName>
    <definedName name="LOP.XLS">#REF!</definedName>
    <definedName name="m_abruzzo" localSheetId="9">[15]Abruzzo!#REF!</definedName>
    <definedName name="m_abruzzo" localSheetId="5">[16]Abruzzo!#REF!</definedName>
    <definedName name="m_abruzzo" localSheetId="7">[16]Abruzzo!#REF!</definedName>
    <definedName name="m_abruzzo" localSheetId="8">[16]Abruzzo!#REF!</definedName>
    <definedName name="m_abruzzo">[16]Abruzzo!#REF!</definedName>
    <definedName name="m_basilicata" localSheetId="9">[15]Basilicata!#REF!</definedName>
    <definedName name="m_basilicata" localSheetId="7">[16]Basilicata!#REF!</definedName>
    <definedName name="m_basilicata">[16]Basilicata!#REF!</definedName>
    <definedName name="m_bolzano" localSheetId="9">[15]Bolzano!#REF!</definedName>
    <definedName name="m_bolzano" localSheetId="7">[16]Bolzano!#REF!</definedName>
    <definedName name="m_bolzano">[16]Bolzano!#REF!</definedName>
    <definedName name="m_calabria" localSheetId="9">[15]Calabria!#REF!</definedName>
    <definedName name="m_calabria" localSheetId="7">[16]Calabria!#REF!</definedName>
    <definedName name="m_calabria">[16]Calabria!#REF!</definedName>
    <definedName name="m_campania" localSheetId="9">[15]Campania!#REF!</definedName>
    <definedName name="m_campania" localSheetId="7">[16]Campania!#REF!</definedName>
    <definedName name="m_campania">[16]Campania!#REF!</definedName>
    <definedName name="m_centro" localSheetId="9">[15]Centro!#REF!</definedName>
    <definedName name="m_centro" localSheetId="7">[16]Centro!#REF!</definedName>
    <definedName name="m_centro">[16]Centro!#REF!</definedName>
    <definedName name="m_emiliaromagna" localSheetId="9">'[15]Emilia Romagna'!#REF!</definedName>
    <definedName name="m_emiliaromagna" localSheetId="7">'[16]Emilia Romagna'!#REF!</definedName>
    <definedName name="m_emiliaromagna">'[16]Emilia Romagna'!#REF!</definedName>
    <definedName name="m_friuli" localSheetId="9">[15]Friuli!#REF!</definedName>
    <definedName name="m_friuli" localSheetId="7">[16]Friuli!#REF!</definedName>
    <definedName name="m_friuli">[16]Friuli!#REF!</definedName>
    <definedName name="m_italia" localSheetId="9">[15]ITALIA!#REF!</definedName>
    <definedName name="m_italia" localSheetId="7">[16]ITALIA!#REF!</definedName>
    <definedName name="m_italia">[16]ITALIA!#REF!</definedName>
    <definedName name="m_lazio" localSheetId="9">[15]Lazio!#REF!</definedName>
    <definedName name="m_lazio" localSheetId="7">[16]Lazio!#REF!</definedName>
    <definedName name="m_lazio">[16]Lazio!#REF!</definedName>
    <definedName name="m_liguria" localSheetId="9">[15]Liguria!#REF!</definedName>
    <definedName name="m_liguria" localSheetId="7">[16]Liguria!#REF!</definedName>
    <definedName name="m_liguria">[16]Liguria!#REF!</definedName>
    <definedName name="m_lombardia" localSheetId="9">[15]Lombardia!#REF!</definedName>
    <definedName name="m_lombardia" localSheetId="7">[16]Lombardia!#REF!</definedName>
    <definedName name="m_lombardia">[16]Lombardia!#REF!</definedName>
    <definedName name="m_marche" localSheetId="9">[15]Marche!#REF!</definedName>
    <definedName name="m_marche" localSheetId="7">[16]Marche!#REF!</definedName>
    <definedName name="m_marche">[16]Marche!#REF!</definedName>
    <definedName name="m_mezzogiorno" localSheetId="9">[15]Mezzogiorno!#REF!</definedName>
    <definedName name="m_mezzogiorno" localSheetId="7">[16]Mezzogiorno!#REF!</definedName>
    <definedName name="m_mezzogiorno">[16]Mezzogiorno!#REF!</definedName>
    <definedName name="m_molise" localSheetId="9">[15]Molise!#REF!</definedName>
    <definedName name="m_molise" localSheetId="7">[16]Molise!#REF!</definedName>
    <definedName name="m_molise">[16]Molise!#REF!</definedName>
    <definedName name="m_nord" localSheetId="9">[15]Nord!#REF!</definedName>
    <definedName name="m_nord" localSheetId="7">[16]Nord!#REF!</definedName>
    <definedName name="m_nord">[16]Nord!#REF!</definedName>
    <definedName name="m_nordest" localSheetId="9">'[15]Nord-Est'!#REF!</definedName>
    <definedName name="m_nordest" localSheetId="7">'[16]Nord-Est'!#REF!</definedName>
    <definedName name="m_nordest">'[16]Nord-Est'!#REF!</definedName>
    <definedName name="m_nordovest" localSheetId="9">'[15]Nord-Ovest'!#REF!</definedName>
    <definedName name="m_nordovest" localSheetId="7">'[16]Nord-Ovest'!#REF!</definedName>
    <definedName name="m_nordovest">'[16]Nord-Ovest'!#REF!</definedName>
    <definedName name="m_piemonte" localSheetId="9">[15]Piemonte!#REF!</definedName>
    <definedName name="m_piemonte" localSheetId="7">[16]Piemonte!#REF!</definedName>
    <definedName name="m_piemonte">[16]Piemonte!#REF!</definedName>
    <definedName name="m_puglia" localSheetId="9">[15]Puglia!#REF!</definedName>
    <definedName name="m_puglia" localSheetId="7">[16]Puglia!#REF!</definedName>
    <definedName name="m_puglia">[16]Puglia!#REF!</definedName>
    <definedName name="m_sardegna" localSheetId="9">[15]Sardegna!#REF!</definedName>
    <definedName name="m_sardegna" localSheetId="7">[16]Sardegna!#REF!</definedName>
    <definedName name="m_sardegna">[16]Sardegna!#REF!</definedName>
    <definedName name="m_sicilia" localSheetId="9">[15]Sicilia!#REF!</definedName>
    <definedName name="m_sicilia" localSheetId="7">[16]Sicilia!#REF!</definedName>
    <definedName name="m_sicilia">[16]Sicilia!#REF!</definedName>
    <definedName name="m_toscana" localSheetId="9">[15]Toscana!#REF!</definedName>
    <definedName name="m_toscana" localSheetId="7">[16]Toscana!#REF!</definedName>
    <definedName name="m_toscana">[16]Toscana!#REF!</definedName>
    <definedName name="m_trentino" localSheetId="9">[15]Trentino!#REF!</definedName>
    <definedName name="m_trentino" localSheetId="7">[16]Trentino!#REF!</definedName>
    <definedName name="m_trentino">[16]Trentino!#REF!</definedName>
    <definedName name="m_trento" localSheetId="9">[15]Trento!#REF!</definedName>
    <definedName name="m_trento" localSheetId="7">[16]Trento!#REF!</definedName>
    <definedName name="m_trento">[16]Trento!#REF!</definedName>
    <definedName name="m_umbria" localSheetId="9">[15]Umbria!#REF!</definedName>
    <definedName name="m_umbria" localSheetId="7">[16]Umbria!#REF!</definedName>
    <definedName name="m_umbria">[16]Umbria!#REF!</definedName>
    <definedName name="m_valleaosta" localSheetId="9">'[15]Valle d''Aosta'!#REF!</definedName>
    <definedName name="m_valleaosta" localSheetId="7">'[16]Valle d''Aosta'!#REF!</definedName>
    <definedName name="m_valleaosta">'[16]Valle d''Aosta'!#REF!</definedName>
    <definedName name="m_veneto" localSheetId="9">[15]Veneto!#REF!</definedName>
    <definedName name="m_veneto" localSheetId="7">[16]Veneto!#REF!</definedName>
    <definedName name="m_veneto">[16]Veneto!#REF!</definedName>
    <definedName name="Macro1">[7]Macro1!$A$1</definedName>
    <definedName name="Macro2">[7]Macro1!$A$8</definedName>
    <definedName name="Macro3">[7]Macro1!$A$15</definedName>
    <definedName name="Macro4">[7]Macro1!$A$22</definedName>
    <definedName name="Macro5">[7]Macro1!$A$29</definedName>
    <definedName name="Macrograf1">#REF!</definedName>
    <definedName name="MBD">#REF!</definedName>
    <definedName name="METADATA">[21]MetaData!$B$3:$Q$28</definedName>
    <definedName name="MEX_RSU_TSP..NAF">[6]Sug04!$B$688:$AU$688</definedName>
    <definedName name="MEX_WSU_TSP..NAF">[6]Sug04!$B$689:$AU$689</definedName>
    <definedName name="Month">#REF!</definedName>
    <definedName name="N">[8]Time!#REF!</definedName>
    <definedName name="NomeTabella">"Dummy"</definedName>
    <definedName name="NUMERO_MEDIO_ATTI_AC.">#REF!</definedName>
    <definedName name="p" localSheetId="9">#REF!</definedName>
    <definedName name="p" localSheetId="8">#REF!</definedName>
    <definedName name="p">#REF!</definedName>
    <definedName name="Paesi">#REF!</definedName>
    <definedName name="PERCENTUALI" localSheetId="9">#REF!</definedName>
    <definedName name="PERCENTUALI" localSheetId="8">#REF!</definedName>
    <definedName name="PERCENTUALI">#REF!</definedName>
    <definedName name="PERDESC">#REF!</definedName>
    <definedName name="PREZZO_MEDIO">#REF!</definedName>
    <definedName name="print" localSheetId="9">#REF!</definedName>
    <definedName name="print" localSheetId="5">#REF!</definedName>
    <definedName name="print" localSheetId="7">#REF!</definedName>
    <definedName name="print" localSheetId="8">#REF!</definedName>
    <definedName name="print">#REF!</definedName>
    <definedName name="Print_Area_MI" localSheetId="9">#REF!</definedName>
    <definedName name="Print_Area_MI" localSheetId="5">#REF!</definedName>
    <definedName name="Print_Area_MI" localSheetId="7">#REF!</definedName>
    <definedName name="Print_Area_MI" localSheetId="8">#REF!</definedName>
    <definedName name="Print_Area_MI">#REF!</definedName>
    <definedName name="Prod_mondo">#REF!</definedName>
    <definedName name="PRODOTTI" localSheetId="9">#REF!</definedName>
    <definedName name="PRODOTTI" localSheetId="5">#REF!</definedName>
    <definedName name="PRODOTTI" localSheetId="8">#REF!</definedName>
    <definedName name="PRODOTTI">#REF!</definedName>
    <definedName name="PROVA_12_97" localSheetId="9">#REF!</definedName>
    <definedName name="PROVA_12_97" localSheetId="8">#REF!</definedName>
    <definedName name="PROVA_12_97">#REF!</definedName>
    <definedName name="Query2" localSheetId="9">#REF!</definedName>
    <definedName name="Query2" localSheetId="8">#REF!</definedName>
    <definedName name="Query2">#REF!</definedName>
    <definedName name="qwe" localSheetId="9">#REF!</definedName>
    <definedName name="qwe">#REF!</definedName>
    <definedName name="re">[2]Sheet1!$C$4</definedName>
    <definedName name="Recover">[7]Macro1!$A$59</definedName>
    <definedName name="REGIONI" localSheetId="9">#REF!</definedName>
    <definedName name="REGIONI" localSheetId="5">#REF!</definedName>
    <definedName name="REGIONI" localSheetId="7">#REF!</definedName>
    <definedName name="REGIONI" localSheetId="8">#REF!</definedName>
    <definedName name="REGIONI">#REF!</definedName>
    <definedName name="_xlnm.Recorder">#REF!</definedName>
    <definedName name="RUS_RSU_TAV..C">[6]Sug04!$B$763:$AU$763</definedName>
    <definedName name="RUS_SU_IM..QT">[6]Sug04!$B$761:$AU$761</definedName>
    <definedName name="RUS_WSU_TAV..C">[6]Sug04!$B$767:$AU$767</definedName>
    <definedName name="s">[2]Sheet1!$C$30</definedName>
    <definedName name="SHAPIRO_CONSTANTS">[8]Time!#REF!</definedName>
    <definedName name="SHAPIRO_CRITICAL">[8]Time!#REF!</definedName>
    <definedName name="TASSIANNUI" localSheetId="9">#REF!</definedName>
    <definedName name="TASSIANNUI" localSheetId="8">#REF!</definedName>
    <definedName name="TASSIANNUI">#REF!</definedName>
    <definedName name="TASSITOTALI" localSheetId="9">#REF!</definedName>
    <definedName name="TASSITOTALI" localSheetId="8">#REF!</definedName>
    <definedName name="TASSITOTALI">#REF!</definedName>
    <definedName name="Tav_1_1_CENTRO" localSheetId="9">#REF!</definedName>
    <definedName name="Tav_1_1_CENTRO" localSheetId="8">#REF!</definedName>
    <definedName name="Tav_1_1_CENTRO">#REF!</definedName>
    <definedName name="Tav_1_1_ITALIA" localSheetId="9">#REF!</definedName>
    <definedName name="Tav_1_1_ITALIA" localSheetId="8">#REF!</definedName>
    <definedName name="Tav_1_1_ITALIA">#REF!</definedName>
    <definedName name="Tav_1_1_MEZZOGIORNO" localSheetId="9">#REF!</definedName>
    <definedName name="Tav_1_1_MEZZOGIORNO" localSheetId="8">#REF!</definedName>
    <definedName name="Tav_1_1_MEZZOGIORNO">#REF!</definedName>
    <definedName name="Tav_1_1_NE" localSheetId="9">#REF!</definedName>
    <definedName name="Tav_1_1_NE" localSheetId="8">#REF!</definedName>
    <definedName name="Tav_1_1_NE">#REF!</definedName>
    <definedName name="Tav_1_1_NO" localSheetId="9">#REF!</definedName>
    <definedName name="Tav_1_1_NO" localSheetId="8">#REF!</definedName>
    <definedName name="Tav_1_1_NO">#REF!</definedName>
    <definedName name="Tav_1_1_NORD" localSheetId="9">#REF!</definedName>
    <definedName name="Tav_1_1_NORD" localSheetId="8">#REF!</definedName>
    <definedName name="Tav_1_1_NORD">#REF!</definedName>
    <definedName name="Tav_1_2_CENTRO" localSheetId="9">#REF!</definedName>
    <definedName name="Tav_1_2_CENTRO" localSheetId="8">#REF!</definedName>
    <definedName name="Tav_1_2_CENTRO">#REF!</definedName>
    <definedName name="Tav_1_2_ITALIA" localSheetId="9">#REF!</definedName>
    <definedName name="Tav_1_2_ITALIA" localSheetId="8">#REF!</definedName>
    <definedName name="Tav_1_2_ITALIA">#REF!</definedName>
    <definedName name="Tav_1_2_MEZZOGIORNO" localSheetId="9">#REF!</definedName>
    <definedName name="Tav_1_2_MEZZOGIORNO" localSheetId="8">#REF!</definedName>
    <definedName name="Tav_1_2_MEZZOGIORNO">#REF!</definedName>
    <definedName name="Tav_1_2_NE" localSheetId="9">#REF!</definedName>
    <definedName name="Tav_1_2_NE" localSheetId="8">#REF!</definedName>
    <definedName name="Tav_1_2_NE">#REF!</definedName>
    <definedName name="Tav_1_2_NO" localSheetId="9">#REF!</definedName>
    <definedName name="Tav_1_2_NO" localSheetId="8">#REF!</definedName>
    <definedName name="Tav_1_2_NO">#REF!</definedName>
    <definedName name="Tav_1_2_NORD" localSheetId="9">#REF!</definedName>
    <definedName name="Tav_1_2_NORD" localSheetId="8">#REF!</definedName>
    <definedName name="Tav_1_2_NORD">#REF!</definedName>
    <definedName name="Tav_2_1_CENTRO" localSheetId="9">#REF!</definedName>
    <definedName name="Tav_2_1_CENTRO" localSheetId="8">#REF!</definedName>
    <definedName name="Tav_2_1_CENTRO">#REF!</definedName>
    <definedName name="Tav_2_1_ITALIA" localSheetId="9">#REF!</definedName>
    <definedName name="Tav_2_1_ITALIA" localSheetId="8">#REF!</definedName>
    <definedName name="Tav_2_1_ITALIA">#REF!</definedName>
    <definedName name="Tav_2_1_MEZZOGIORNO" localSheetId="9">#REF!</definedName>
    <definedName name="Tav_2_1_MEZZOGIORNO" localSheetId="8">#REF!</definedName>
    <definedName name="Tav_2_1_MEZZOGIORNO">#REF!</definedName>
    <definedName name="Tav_2_1_NE" localSheetId="9">#REF!</definedName>
    <definedName name="Tav_2_1_NE" localSheetId="8">#REF!</definedName>
    <definedName name="Tav_2_1_NE">#REF!</definedName>
    <definedName name="Tav_2_1_NO" localSheetId="9">#REF!</definedName>
    <definedName name="Tav_2_1_NO" localSheetId="8">#REF!</definedName>
    <definedName name="Tav_2_1_NO">#REF!</definedName>
    <definedName name="Tav_2_1_NORD" localSheetId="9">#REF!</definedName>
    <definedName name="Tav_2_1_NORD" localSheetId="8">#REF!</definedName>
    <definedName name="Tav_2_1_NORD">#REF!</definedName>
    <definedName name="Tav_3_2_CENTRO" localSheetId="9">#REF!</definedName>
    <definedName name="Tav_3_2_CENTRO" localSheetId="8">#REF!</definedName>
    <definedName name="Tav_3_2_CENTRO">#REF!</definedName>
    <definedName name="Tav_3_2_ITALIA" localSheetId="9">#REF!</definedName>
    <definedName name="Tav_3_2_ITALIA" localSheetId="8">#REF!</definedName>
    <definedName name="Tav_3_2_ITALIA">#REF!</definedName>
    <definedName name="Tav_3_2_MEZZOGIORNO" localSheetId="9">#REF!</definedName>
    <definedName name="Tav_3_2_MEZZOGIORNO" localSheetId="8">#REF!</definedName>
    <definedName name="Tav_3_2_MEZZOGIORNO">#REF!</definedName>
    <definedName name="Tav_3_2_NE" localSheetId="9">#REF!</definedName>
    <definedName name="Tav_3_2_NE" localSheetId="8">#REF!</definedName>
    <definedName name="Tav_3_2_NE">#REF!</definedName>
    <definedName name="Tav_3_2_NO" localSheetId="9">#REF!</definedName>
    <definedName name="Tav_3_2_NO" localSheetId="8">#REF!</definedName>
    <definedName name="Tav_3_2_NO">#REF!</definedName>
    <definedName name="Tav_3_2_NORD" localSheetId="9">#REF!</definedName>
    <definedName name="Tav_3_2_NORD" localSheetId="8">#REF!</definedName>
    <definedName name="Tav_3_2_NORD">#REF!</definedName>
    <definedName name="Tav_3_24_CENTRO" localSheetId="9">#REF!</definedName>
    <definedName name="Tav_3_24_CENTRO" localSheetId="8">#REF!</definedName>
    <definedName name="Tav_3_24_CENTRO">#REF!</definedName>
    <definedName name="Tav_3_24_ITALIA" localSheetId="9">#REF!</definedName>
    <definedName name="Tav_3_24_ITALIA" localSheetId="8">#REF!</definedName>
    <definedName name="Tav_3_24_ITALIA">#REF!</definedName>
    <definedName name="Tav_3_24_MEZZOGIORNO" localSheetId="9">#REF!</definedName>
    <definedName name="Tav_3_24_MEZZOGIORNO" localSheetId="8">#REF!</definedName>
    <definedName name="Tav_3_24_MEZZOGIORNO">#REF!</definedName>
    <definedName name="Tav_3_24_NE" localSheetId="9">#REF!</definedName>
    <definedName name="Tav_3_24_NE" localSheetId="8">#REF!</definedName>
    <definedName name="Tav_3_24_NE">#REF!</definedName>
    <definedName name="Tav_3_24_NO" localSheetId="9">#REF!</definedName>
    <definedName name="Tav_3_24_NO" localSheetId="8">#REF!</definedName>
    <definedName name="Tav_3_24_NO">#REF!</definedName>
    <definedName name="Tav_3_24_NORD" localSheetId="9">#REF!</definedName>
    <definedName name="Tav_3_24_NORD" localSheetId="8">#REF!</definedName>
    <definedName name="Tav_3_24_NORD">#REF!</definedName>
    <definedName name="Tav_3_25_CENTRO" localSheetId="9">#REF!</definedName>
    <definedName name="Tav_3_25_CENTRO" localSheetId="8">#REF!</definedName>
    <definedName name="Tav_3_25_CENTRO">#REF!</definedName>
    <definedName name="Tav_3_25_ITALIA" localSheetId="9">#REF!</definedName>
    <definedName name="Tav_3_25_ITALIA" localSheetId="8">#REF!</definedName>
    <definedName name="Tav_3_25_ITALIA">#REF!</definedName>
    <definedName name="Tav_3_25_MEZZOGIORNO" localSheetId="9">#REF!</definedName>
    <definedName name="Tav_3_25_MEZZOGIORNO" localSheetId="8">#REF!</definedName>
    <definedName name="Tav_3_25_MEZZOGIORNO">#REF!</definedName>
    <definedName name="Tav_3_25_NE" localSheetId="9">#REF!</definedName>
    <definedName name="Tav_3_25_NE" localSheetId="8">#REF!</definedName>
    <definedName name="Tav_3_25_NE">#REF!</definedName>
    <definedName name="Tav_3_25_NO" localSheetId="9">#REF!</definedName>
    <definedName name="Tav_3_25_NO" localSheetId="8">#REF!</definedName>
    <definedName name="Tav_3_25_NO">#REF!</definedName>
    <definedName name="Tav_3_25_NORD" localSheetId="9">#REF!</definedName>
    <definedName name="Tav_3_25_NORD" localSheetId="8">#REF!</definedName>
    <definedName name="Tav_3_25_NORD">#REF!</definedName>
    <definedName name="Tav_3_3_CENTRO" localSheetId="9">#REF!</definedName>
    <definedName name="Tav_3_3_CENTRO" localSheetId="8">#REF!</definedName>
    <definedName name="Tav_3_3_CENTRO">#REF!</definedName>
    <definedName name="Tav_3_3_ITALIA" localSheetId="9">#REF!</definedName>
    <definedName name="Tav_3_3_ITALIA" localSheetId="8">#REF!</definedName>
    <definedName name="Tav_3_3_ITALIA">#REF!</definedName>
    <definedName name="Tav_3_3_MEZZOGIORNO" localSheetId="9">#REF!</definedName>
    <definedName name="Tav_3_3_MEZZOGIORNO" localSheetId="8">#REF!</definedName>
    <definedName name="Tav_3_3_MEZZOGIORNO">#REF!</definedName>
    <definedName name="Tav_3_3_NE" localSheetId="9">#REF!</definedName>
    <definedName name="Tav_3_3_NE" localSheetId="8">#REF!</definedName>
    <definedName name="Tav_3_3_NE">#REF!</definedName>
    <definedName name="Tav_3_3_NO" localSheetId="9">#REF!</definedName>
    <definedName name="Tav_3_3_NO" localSheetId="8">#REF!</definedName>
    <definedName name="Tav_3_3_NO">#REF!</definedName>
    <definedName name="Tav_3_3_NORD" localSheetId="9">#REF!</definedName>
    <definedName name="Tav_3_3_NORD" localSheetId="8">#REF!</definedName>
    <definedName name="Tav_3_3_NORD">#REF!</definedName>
    <definedName name="Tav_3_8_CENTRO" localSheetId="9">#REF!</definedName>
    <definedName name="Tav_3_8_CENTRO" localSheetId="8">#REF!</definedName>
    <definedName name="Tav_3_8_CENTRO">#REF!</definedName>
    <definedName name="Tav_3_8_ITALIA" localSheetId="9">#REF!</definedName>
    <definedName name="Tav_3_8_ITALIA" localSheetId="8">#REF!</definedName>
    <definedName name="Tav_3_8_ITALIA">#REF!</definedName>
    <definedName name="Tav_3_8_MEZZOGIORNO" localSheetId="9">#REF!</definedName>
    <definedName name="Tav_3_8_MEZZOGIORNO" localSheetId="8">#REF!</definedName>
    <definedName name="Tav_3_8_MEZZOGIORNO">#REF!</definedName>
    <definedName name="Tav_3_8_NE" localSheetId="9">#REF!</definedName>
    <definedName name="Tav_3_8_NE" localSheetId="8">#REF!</definedName>
    <definedName name="Tav_3_8_NE">#REF!</definedName>
    <definedName name="Tav_3_8_NO" localSheetId="9">#REF!</definedName>
    <definedName name="Tav_3_8_NO" localSheetId="8">#REF!</definedName>
    <definedName name="Tav_3_8_NO">#REF!</definedName>
    <definedName name="Tav_3_8_NORD" localSheetId="9">#REF!</definedName>
    <definedName name="Tav_3_8_NORD" localSheetId="8">#REF!</definedName>
    <definedName name="Tav_3_8_NORD">#REF!</definedName>
    <definedName name="Tav_4_3_CENTRO" localSheetId="9">#REF!</definedName>
    <definedName name="Tav_4_3_CENTRO" localSheetId="8">#REF!</definedName>
    <definedName name="Tav_4_3_CENTRO">#REF!</definedName>
    <definedName name="Tav_4_3_ITALIA" localSheetId="9">#REF!</definedName>
    <definedName name="Tav_4_3_ITALIA" localSheetId="8">#REF!</definedName>
    <definedName name="Tav_4_3_ITALIA">#REF!</definedName>
    <definedName name="Tav_4_3_MEZZOGIORNO" localSheetId="9">#REF!</definedName>
    <definedName name="Tav_4_3_MEZZOGIORNO" localSheetId="8">#REF!</definedName>
    <definedName name="Tav_4_3_MEZZOGIORNO">#REF!</definedName>
    <definedName name="Tav_4_3_NE" localSheetId="9">#REF!</definedName>
    <definedName name="Tav_4_3_NE" localSheetId="8">#REF!</definedName>
    <definedName name="Tav_4_3_NE">#REF!</definedName>
    <definedName name="Tav_4_3_NO" localSheetId="9">#REF!</definedName>
    <definedName name="Tav_4_3_NO" localSheetId="8">#REF!</definedName>
    <definedName name="Tav_4_3_NO">#REF!</definedName>
    <definedName name="Tav_4_3_NORD" localSheetId="9">#REF!</definedName>
    <definedName name="Tav_4_3_NORD" localSheetId="8">#REF!</definedName>
    <definedName name="Tav_4_3_NORD">#REF!</definedName>
    <definedName name="Tav_4_4_CENTRO" localSheetId="9">#REF!</definedName>
    <definedName name="Tav_4_4_CENTRO" localSheetId="8">#REF!</definedName>
    <definedName name="Tav_4_4_CENTRO">#REF!</definedName>
    <definedName name="Tav_4_4_ITALIA" localSheetId="9">#REF!</definedName>
    <definedName name="Tav_4_4_ITALIA" localSheetId="8">#REF!</definedName>
    <definedName name="Tav_4_4_ITALIA">#REF!</definedName>
    <definedName name="Tav_4_4_MEZZOGIORNO" localSheetId="9">#REF!</definedName>
    <definedName name="Tav_4_4_MEZZOGIORNO" localSheetId="8">#REF!</definedName>
    <definedName name="Tav_4_4_MEZZOGIORNO">#REF!</definedName>
    <definedName name="Tav_4_4_NE" localSheetId="9">#REF!</definedName>
    <definedName name="Tav_4_4_NE" localSheetId="8">#REF!</definedName>
    <definedName name="Tav_4_4_NE">#REF!</definedName>
    <definedName name="Tav_4_4_NO" localSheetId="9">#REF!</definedName>
    <definedName name="Tav_4_4_NO" localSheetId="8">#REF!</definedName>
    <definedName name="Tav_4_4_NO">#REF!</definedName>
    <definedName name="Tav_4_4_NORD" localSheetId="9">#REF!</definedName>
    <definedName name="Tav_4_4_NORD" localSheetId="8">#REF!</definedName>
    <definedName name="Tav_4_4_NORD">#REF!</definedName>
    <definedName name="Tav_4_5_CENTRO" localSheetId="9">#REF!</definedName>
    <definedName name="Tav_4_5_CENTRO" localSheetId="8">#REF!</definedName>
    <definedName name="Tav_4_5_CENTRO">#REF!</definedName>
    <definedName name="Tav_4_5_ITALIA" localSheetId="9">#REF!</definedName>
    <definedName name="Tav_4_5_ITALIA" localSheetId="8">#REF!</definedName>
    <definedName name="Tav_4_5_ITALIA">#REF!</definedName>
    <definedName name="Tav_4_5_MEZZOGIORNO" localSheetId="9">#REF!</definedName>
    <definedName name="Tav_4_5_MEZZOGIORNO" localSheetId="8">#REF!</definedName>
    <definedName name="Tav_4_5_MEZZOGIORNO">#REF!</definedName>
    <definedName name="Tav_4_5_NE" localSheetId="9">#REF!</definedName>
    <definedName name="Tav_4_5_NE" localSheetId="8">#REF!</definedName>
    <definedName name="Tav_4_5_NE">#REF!</definedName>
    <definedName name="Tav_4_5_NO" localSheetId="9">#REF!</definedName>
    <definedName name="Tav_4_5_NO" localSheetId="8">#REF!</definedName>
    <definedName name="Tav_4_5_NO">#REF!</definedName>
    <definedName name="Tav_4_5_NORD" localSheetId="9">#REF!</definedName>
    <definedName name="Tav_4_5_NORD" localSheetId="8">#REF!</definedName>
    <definedName name="Tav_4_5_NORD">#REF!</definedName>
    <definedName name="Tav_4_6_CENTRO" localSheetId="9">#REF!</definedName>
    <definedName name="Tav_4_6_CENTRO" localSheetId="8">#REF!</definedName>
    <definedName name="Tav_4_6_CENTRO">#REF!</definedName>
    <definedName name="Tav_4_6_ITALIA" localSheetId="9">#REF!</definedName>
    <definedName name="Tav_4_6_ITALIA" localSheetId="8">#REF!</definedName>
    <definedName name="Tav_4_6_ITALIA">#REF!</definedName>
    <definedName name="Tav_4_6_MEZZOGIORNO" localSheetId="9">#REF!</definedName>
    <definedName name="Tav_4_6_MEZZOGIORNO" localSheetId="8">#REF!</definedName>
    <definedName name="Tav_4_6_MEZZOGIORNO">#REF!</definedName>
    <definedName name="Tav_4_6_NE" localSheetId="9">#REF!</definedName>
    <definedName name="Tav_4_6_NE" localSheetId="8">#REF!</definedName>
    <definedName name="Tav_4_6_NE">#REF!</definedName>
    <definedName name="Tav_4_6_NO" localSheetId="9">#REF!</definedName>
    <definedName name="Tav_4_6_NO" localSheetId="8">#REF!</definedName>
    <definedName name="Tav_4_6_NO">#REF!</definedName>
    <definedName name="Tav_4_6_NORD" localSheetId="9">#REF!</definedName>
    <definedName name="Tav_4_6_NORD" localSheetId="8">#REF!</definedName>
    <definedName name="Tav_4_6_NORD">#REF!</definedName>
    <definedName name="Totale_Generale" localSheetId="9">#REF!</definedName>
    <definedName name="Totale_Generale" localSheetId="8">#REF!</definedName>
    <definedName name="Totale_Generale">#REF!</definedName>
    <definedName name="tradA">[19]TEXT!$A$4:$F$120</definedName>
    <definedName name="USA_RSU_IM..TAR..WTO">[6]Sug04!$B$942:$AU$942</definedName>
    <definedName name="USA_RSU_LR">[6]Sug04!$B$908:$AU$908</definedName>
    <definedName name="USA_SU_IM..TRQ">[6]Sug04!$B$927:$AU$927</definedName>
    <definedName name="USA_WSU_LR">[6]Sug04!$B$910:$AU$910</definedName>
    <definedName name="USA_WSU_TAV..OQC">[6]Sug04!$B$948:$AU$948</definedName>
    <definedName name="USA_WSU_TRQ">[6]Sug04!$B$928:$AU$928</definedName>
    <definedName name="VALORI" localSheetId="9">#REF!</definedName>
    <definedName name="VALORI" localSheetId="8">#REF!</definedName>
    <definedName name="VALORI">#REF!</definedName>
    <definedName name="Vista1_C_FINE" hidden="1">10</definedName>
    <definedName name="Vista1_C_INIZIO" hidden="1">1</definedName>
    <definedName name="Vista1_DATASOURCE" hidden="1">"icrf prod"</definedName>
    <definedName name="Vista1_DOMINIO_GENERALE" hidden="1">"MiRAAF"</definedName>
    <definedName name="Vista1_DOMINIO_PARTICOLARE" hidden="1">"ICRF (Access)"</definedName>
    <definedName name="Vista1_NUMERO_COLONNE" hidden="1">10</definedName>
    <definedName name="Vista1_NUMERO_RIGHE" hidden="1">647</definedName>
    <definedName name="Vista1_NumOBJECT_INFO" hidden="1">7</definedName>
    <definedName name="Vista1_NumSQL" hidden="1">2</definedName>
    <definedName name="Vista1_OBJECT_INFO1" hidden="1">"CDG0A000236300E436F64696365207566666963696F07434F445F5546460131010001000000000000000300030051040000040000000100070006000000FFFFFFFF033231340F4E756D65726F2063616D70696F6E65084E554D5F43414D50013001000000000000000000030003005604000004000000010"</definedName>
    <definedName name="Vista1_OBJECT_INFO2" hidden="1">"0070006000000FFFFFFFF03313630095469706F20656E74650B562D564552422D454E54450131010000000000000000000300030034030000040000000100070006000000FFFFFFFF0331353914416E6E6F20646920636F6D70696C617A696F6E650B562D564552422D414E4E4F013001000000010000000"</definedName>
    <definedName name="Vista1_OBJECT_INFO3" hidden="1">"000030003006D0600000400000001000700060000000000000000000000000002393700FFFFFFFF033136311550726F677265737369766F206E656C6C27616E6E6F0C562D564552422D50524F4752013001000000000000000000030003006D060000040000000100070006000000FFFFFFFF033136320C5"</definedName>
    <definedName name="Vista1_OBJECT_INFO4" hidden="1">"469706F2076657262616C650B562D564552422D5449504F0131010000000000000000000300030006040000040000000100070006000000FFFFFFFF0332313521436F646963652070726F646F74746F2028436C61737365207072696D61726961290A434F445F50524F445F3101300100000001000000000"</definedName>
    <definedName name="Vista1_OBJECT_INFO5" hidden="1">"000000000B301000002000000010000000000000000000000000002373000FFFFFFFF033231362A436F646963652070726F646F74746F2028436C61737365207072696D6172696120636F6D706C657461290A434F445F50524F445F320130010001000000000000000000000049020000020000000100000"</definedName>
    <definedName name="Vista1_OBJECT_INFO6" hidden="1">"0FFFFFFFF0332313723436F646963652070726F646F74746F2028436C61737365207365636F6E6461726961290A434F445F50524F445F3301300100010000000000000000000000670200000200000001000000FFFFFFFF033231382C436F646963652070726F646F74746F2028436C61737365207365636"</definedName>
    <definedName name="Vista1_OBJECT_INFO7" hidden="1">"F6E646172696120636F6D706C657461290A434F445F50524F445F3401300100010000000000000000000000FE0100000200000001000000FFFFFFFF00000000064D69524141460D4943524620284163636573732900000100CDG"</definedName>
    <definedName name="Vista1_R_FINE" hidden="1">648</definedName>
    <definedName name="Vista1_R_INIZIO" hidden="1">1</definedName>
    <definedName name="Vista1_SQL1" hidden="1">"SELECT V2_CAMP.V2_C_COD_UFF, V2_CAMP.V2_C_NUM_CAMP, V2_CAMP.V2_C_VERB_ENTE, V2_CAMP.V2_C_VERB_ANNO, V2_CAMP.V2_C_VERB_PROG, V2_CAMP.V2_C_VERB_TIPO, V2_CAMP.V2_C_PROD_CP, V2_CAMP.V2_C_PROD_CPC, V2_CAMP.V2_C_PROD_CS, V2_CAMP.V2_C_PROD_CSP FRO"</definedName>
    <definedName name="Vista1_SQL2" hidden="1">"M V2_CAMP WHERE V2_CAMP.V2_C_VERB_ANNO = 97 AND V2_CAMP.V2_C_PROD_CP = 70  ORDER BY 1 ASC, 8 ASC, 9 ASC, 10 ASC"</definedName>
    <definedName name="VOL._ANY_PR.">#REF!</definedName>
    <definedName name="VOL._PROM.1">#REF!</definedName>
    <definedName name="VOL._PROM.2">#REF!</definedName>
    <definedName name="VOL._PROM.3">#REF!</definedName>
    <definedName name="VOL._PROM.4">#REF!</definedName>
    <definedName name="vot" localSheetId="9">#REF!</definedName>
    <definedName name="vot">#REF!</definedName>
    <definedName name="w" localSheetId="9">#REF!</definedName>
    <definedName name="w" localSheetId="8">#REF!</definedName>
    <definedName name="w">#REF!</definedName>
    <definedName name="wxdd" localSheetId="9">#REF!</definedName>
    <definedName name="wxdd">#REF!</definedName>
    <definedName name="y" localSheetId="9">#REF!</definedName>
    <definedName name="y">#REF!</definedName>
    <definedName name="ZONEALTIMETRICH" localSheetId="9">#REF!</definedName>
    <definedName name="ZONEALTIMETRICH" localSheetId="8">#REF!</definedName>
    <definedName name="ZONEALTIMETRICH">#REF!</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9" i="31" l="1"/>
  <c r="B29" i="31"/>
  <c r="G29" i="31" s="1"/>
  <c r="G28" i="31"/>
  <c r="G27" i="31"/>
  <c r="G26" i="31"/>
  <c r="G25" i="31"/>
  <c r="G24" i="31"/>
  <c r="G23" i="31"/>
  <c r="G22" i="31"/>
  <c r="G21" i="31"/>
  <c r="G20" i="31"/>
  <c r="G19" i="31"/>
  <c r="G18" i="31"/>
  <c r="G17" i="31"/>
  <c r="G16" i="31"/>
  <c r="G15" i="31"/>
  <c r="G14" i="31"/>
  <c r="G13" i="31"/>
  <c r="G12" i="31"/>
  <c r="G11" i="31"/>
  <c r="G10" i="31"/>
  <c r="G9" i="31"/>
  <c r="G17" i="32"/>
  <c r="E17" i="32"/>
  <c r="C17" i="32"/>
  <c r="G16" i="32"/>
  <c r="E16" i="32"/>
  <c r="C16" i="32"/>
  <c r="G15" i="32"/>
  <c r="E15" i="32"/>
  <c r="C15" i="32"/>
  <c r="G14" i="32"/>
  <c r="E14" i="32"/>
  <c r="C14" i="32"/>
  <c r="G13" i="32"/>
  <c r="E13" i="32"/>
  <c r="C13" i="32"/>
  <c r="G12" i="32"/>
  <c r="E12" i="32"/>
  <c r="C12" i="32"/>
  <c r="G11" i="32"/>
  <c r="E11" i="32"/>
  <c r="C11" i="32"/>
  <c r="G10" i="32"/>
  <c r="E10" i="32"/>
  <c r="C10" i="32"/>
  <c r="G9" i="32"/>
  <c r="E9" i="32"/>
  <c r="C9" i="32"/>
  <c r="G8" i="32"/>
  <c r="E8" i="32"/>
  <c r="C8" i="32"/>
  <c r="G7" i="32"/>
  <c r="E7" i="32"/>
  <c r="C7" i="32"/>
  <c r="G6" i="32"/>
  <c r="E6" i="32"/>
  <c r="C6" i="32"/>
  <c r="G5" i="32"/>
  <c r="E5" i="32"/>
  <c r="C5" i="32"/>
  <c r="G4" i="32"/>
  <c r="E4" i="32"/>
  <c r="C4" i="32"/>
  <c r="G3" i="32"/>
  <c r="E3" i="32"/>
  <c r="C3" i="32"/>
  <c r="O26" i="25"/>
  <c r="P26" i="25" s="1"/>
  <c r="L26" i="25"/>
  <c r="H26" i="25"/>
  <c r="C26" i="25"/>
  <c r="D26" i="2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MyOECD</author>
  </authors>
  <commentList>
    <comment ref="C43" authorId="0" shapeId="0" xr:uid="{00000000-0006-0000-0900-000001000000}">
      <text>
        <r>
          <rPr>
            <sz val="9"/>
            <color indexed="81"/>
            <rFont val="Tahoma"/>
            <family val="2"/>
          </rPr>
          <t xml:space="preserve">0: il dato non raggiunge la metà della cifra minima considerata </t>
        </r>
      </text>
    </comment>
  </commentList>
</comments>
</file>

<file path=xl/sharedStrings.xml><?xml version="1.0" encoding="utf-8"?>
<sst xmlns="http://schemas.openxmlformats.org/spreadsheetml/2006/main" count="7333" uniqueCount="1203">
  <si>
    <t>Tab. A1 - Produzione, consumi intermedi e valore aggiunto della branca agricoltura silvicoltura e pesca ai prezzi di base</t>
  </si>
  <si>
    <t>Valori correnti 2017 (000 euro)</t>
  </si>
  <si>
    <t>Var. % 2017/16 - valori correnti</t>
  </si>
  <si>
    <t>Var. % 2017/16 - valori concatenati (2005)</t>
  </si>
  <si>
    <t>consumi</t>
  </si>
  <si>
    <t>valore</t>
  </si>
  <si>
    <t>produzione</t>
  </si>
  <si>
    <t>intermedi</t>
  </si>
  <si>
    <t>aggiunto</t>
  </si>
  <si>
    <t>Piemonte</t>
  </si>
  <si>
    <t>Valle d'Aosta</t>
  </si>
  <si>
    <t>Lombardia</t>
  </si>
  <si>
    <t>Liguria</t>
  </si>
  <si>
    <t>Trentino-Alto Adige</t>
  </si>
  <si>
    <t>Veneto</t>
  </si>
  <si>
    <t>Friuli Venezia Giulia</t>
  </si>
  <si>
    <t>Emilia-Romagna</t>
  </si>
  <si>
    <t>Toscana</t>
  </si>
  <si>
    <t>Umbria</t>
  </si>
  <si>
    <t>Marche</t>
  </si>
  <si>
    <t>Lazio</t>
  </si>
  <si>
    <t>Abruzzo</t>
  </si>
  <si>
    <t>Molise</t>
  </si>
  <si>
    <t>Campania</t>
  </si>
  <si>
    <t>Puglia</t>
  </si>
  <si>
    <t>Basilicata</t>
  </si>
  <si>
    <t>Calabria</t>
  </si>
  <si>
    <t>Sicilia</t>
  </si>
  <si>
    <t>Sardegna</t>
  </si>
  <si>
    <t>Italia</t>
  </si>
  <si>
    <t>Fonte: elaborazioni su dati ISTAT.</t>
  </si>
  <si>
    <t>Tab. A2  - Produzione, consumi intermedi e valore aggiunto della branca agricoltura ai prezzi di base</t>
  </si>
  <si>
    <t>Tab. A3  - Produzione, consumi intermedi e valore aggiunto della branca silvicoltura ai prezzi di base</t>
  </si>
  <si>
    <t>Tab. A4  - Produzione, consumi intermedi e valore aggiunto della branca pesca ai prezzi di base</t>
  </si>
  <si>
    <r>
      <t xml:space="preserve">Tab. A5 - Produzione ai prezzi di base dell'agricoltura per gruppi di prodotti </t>
    </r>
    <r>
      <rPr>
        <vertAlign val="superscript"/>
        <sz val="10"/>
        <rFont val="Calibri"/>
        <family val="2"/>
        <scheme val="minor"/>
      </rPr>
      <t>1</t>
    </r>
  </si>
  <si>
    <t>(migliaia di euro)</t>
  </si>
  <si>
    <t>var. % 2017/16</t>
  </si>
  <si>
    <t>quantità</t>
  </si>
  <si>
    <t>prezzo</t>
  </si>
  <si>
    <t>COLTIVAZIONI AGRICOLE</t>
  </si>
  <si>
    <t>Coltivazioni erbacee</t>
  </si>
  <si>
    <t xml:space="preserve"> Cereali</t>
  </si>
  <si>
    <t xml:space="preserve"> Legumi secchi</t>
  </si>
  <si>
    <t>-</t>
  </si>
  <si>
    <t xml:space="preserve"> Patate e ortaggi</t>
  </si>
  <si>
    <t xml:space="preserve"> Industriali</t>
  </si>
  <si>
    <t xml:space="preserve"> Fiori e piante da vaso</t>
  </si>
  <si>
    <t>Coltivazioni foraggere</t>
  </si>
  <si>
    <t>Coltivazioni legnose</t>
  </si>
  <si>
    <t xml:space="preserve"> Prodotti vitivinicoli</t>
  </si>
  <si>
    <t xml:space="preserve"> Prodotti dell'olivicoltura</t>
  </si>
  <si>
    <t xml:space="preserve"> Agrumi</t>
  </si>
  <si>
    <t xml:space="preserve"> Frutta</t>
  </si>
  <si>
    <t xml:space="preserve"> Altre legnose</t>
  </si>
  <si>
    <t>ALLEVAMENTI ZOOTECNICI</t>
  </si>
  <si>
    <t>Prodotti zootecnici alimentari</t>
  </si>
  <si>
    <t xml:space="preserve"> Carni</t>
  </si>
  <si>
    <t xml:space="preserve"> Latte</t>
  </si>
  <si>
    <t xml:space="preserve"> Uova</t>
  </si>
  <si>
    <t xml:space="preserve"> Miele</t>
  </si>
  <si>
    <t>Prodotti zootecnici non alimentari</t>
  </si>
  <si>
    <t>ATTIVITA' DI SUPPORTO ALL'AGRICOLTURA (b)</t>
  </si>
  <si>
    <t>Produzione di beni e servizi dell'agricoltura</t>
  </si>
  <si>
    <r>
      <t>(+) Attività secondarie</t>
    </r>
    <r>
      <rPr>
        <vertAlign val="superscript"/>
        <sz val="10"/>
        <rFont val="Calibri"/>
        <family val="2"/>
        <scheme val="minor"/>
      </rPr>
      <t>2</t>
    </r>
  </si>
  <si>
    <r>
      <t>(-) Attività secondarie</t>
    </r>
    <r>
      <rPr>
        <vertAlign val="superscript"/>
        <sz val="10"/>
        <rFont val="Calibri"/>
        <family val="2"/>
        <scheme val="minor"/>
      </rPr>
      <t>2</t>
    </r>
  </si>
  <si>
    <t>Produzione della branca agricoltura</t>
  </si>
  <si>
    <r>
      <t>1</t>
    </r>
    <r>
      <rPr>
        <sz val="10"/>
        <rFont val="Calibri"/>
        <family val="2"/>
        <scheme val="minor"/>
      </rPr>
      <t xml:space="preserve"> Le variazioni di quantità sono calcolate con valori concatenati con anno base 2010.</t>
    </r>
  </si>
  <si>
    <r>
      <t>2</t>
    </r>
    <r>
      <rPr>
        <sz val="10"/>
        <rFont val="Calibri"/>
        <family val="2"/>
        <scheme val="minor"/>
      </rPr>
      <t xml:space="preserve"> Per attività secondaria va intesa sia quella effettuata nell'ambito della branca di attività agricola e quindi non separabile, vale a dire agriturismo, trasformazione del latte,frutta e carne, evidenziata con il segno (+), sia quella esercitata da altre branche d'attività economica nell'ambito delle coltivazioni e degli allevamenti (per esempio da imprese commerciali), evidenziata con il segno (-).</t>
    </r>
  </si>
  <si>
    <r>
      <t xml:space="preserve">Segue Tab. A5 - Produzione ai prezzi di base dell'agricoltura per prodotti </t>
    </r>
    <r>
      <rPr>
        <vertAlign val="superscript"/>
        <sz val="10"/>
        <rFont val="Calibri"/>
        <family val="2"/>
        <scheme val="minor"/>
      </rPr>
      <t>1</t>
    </r>
  </si>
  <si>
    <t>Friuli-Venezia Giulia</t>
  </si>
  <si>
    <r>
      <t>Tab. A6 - Produzione ai prezzi di base dell'agricoltura per prodotti</t>
    </r>
    <r>
      <rPr>
        <vertAlign val="superscript"/>
        <sz val="10"/>
        <rFont val="Calibri"/>
        <family val="2"/>
        <scheme val="minor"/>
      </rPr>
      <t>1</t>
    </r>
  </si>
  <si>
    <t>(quantità: migliaia di tonnellate; valori: migliaia di euro)</t>
  </si>
  <si>
    <t>Prodotti delle coltivazioni erbacee</t>
  </si>
  <si>
    <t>Cereali</t>
  </si>
  <si>
    <t>Frumento tenero</t>
  </si>
  <si>
    <t>Frumento duro</t>
  </si>
  <si>
    <t>Segale</t>
  </si>
  <si>
    <t>Orzo</t>
  </si>
  <si>
    <t>Avena</t>
  </si>
  <si>
    <t>Riso</t>
  </si>
  <si>
    <t>Granoturco nostrano</t>
  </si>
  <si>
    <t>Granoturco Ibrido (mais)</t>
  </si>
  <si>
    <t>Cereali minori</t>
  </si>
  <si>
    <t>Paglie</t>
  </si>
  <si>
    <t>Leguminose da granella</t>
  </si>
  <si>
    <t>Fave secche</t>
  </si>
  <si>
    <t>Fagioli secchi</t>
  </si>
  <si>
    <t>Piselli secchi</t>
  </si>
  <si>
    <t>Ceci</t>
  </si>
  <si>
    <t>Lenticchie</t>
  </si>
  <si>
    <t>Lupini</t>
  </si>
  <si>
    <t>Veccia</t>
  </si>
  <si>
    <t>Patate e ortaggi</t>
  </si>
  <si>
    <t>Patate</t>
  </si>
  <si>
    <t>Fave fresche</t>
  </si>
  <si>
    <t>Fagioli freschi</t>
  </si>
  <si>
    <t>Piselli freschi</t>
  </si>
  <si>
    <t>Pomodori</t>
  </si>
  <si>
    <t>Cardi</t>
  </si>
  <si>
    <t>Finocchi</t>
  </si>
  <si>
    <t>Sedani</t>
  </si>
  <si>
    <t>Cavoli</t>
  </si>
  <si>
    <t>Cavolfiori</t>
  </si>
  <si>
    <t>Cipolle</t>
  </si>
  <si>
    <t>Agli</t>
  </si>
  <si>
    <t>Melone</t>
  </si>
  <si>
    <t>Cocomeri</t>
  </si>
  <si>
    <t>Asparagi</t>
  </si>
  <si>
    <t>Carciofi</t>
  </si>
  <si>
    <t>Rape</t>
  </si>
  <si>
    <t>Barbabietole da orto</t>
  </si>
  <si>
    <t>Carote</t>
  </si>
  <si>
    <t>Spinaci</t>
  </si>
  <si>
    <t>Cetrioli</t>
  </si>
  <si>
    <t>Fragole</t>
  </si>
  <si>
    <t>Melanzane</t>
  </si>
  <si>
    <t>Peperoni</t>
  </si>
  <si>
    <t>Zucchine</t>
  </si>
  <si>
    <t>Zucche</t>
  </si>
  <si>
    <t>Indivia</t>
  </si>
  <si>
    <t>Lattuga</t>
  </si>
  <si>
    <t>Radicchio</t>
  </si>
  <si>
    <t>Bietole</t>
  </si>
  <si>
    <t>Orti familiari</t>
  </si>
  <si>
    <t>Piante industriali</t>
  </si>
  <si>
    <t>Barbabietola da zucchero</t>
  </si>
  <si>
    <t>Tabacco</t>
  </si>
  <si>
    <t>Canapa Tiglio</t>
  </si>
  <si>
    <t>Lino seme</t>
  </si>
  <si>
    <t>Cotone fibra</t>
  </si>
  <si>
    <t>Cotone seme</t>
  </si>
  <si>
    <t>Colza</t>
  </si>
  <si>
    <t>Ravizzone</t>
  </si>
  <si>
    <t>Arachide</t>
  </si>
  <si>
    <t>Girasole</t>
  </si>
  <si>
    <t>Sesamo</t>
  </si>
  <si>
    <t>Soia</t>
  </si>
  <si>
    <t>Altre, comprese le spontanee</t>
  </si>
  <si>
    <t>Foraggi (in fieno)</t>
  </si>
  <si>
    <t>Fiori e piante ornamentali</t>
  </si>
  <si>
    <t>Prodotti delle coltivazioni arboree</t>
  </si>
  <si>
    <t>Uva conferita e venduta</t>
  </si>
  <si>
    <t>Uva da tavola</t>
  </si>
  <si>
    <t>Uva da vino p.c.d.</t>
  </si>
  <si>
    <t>Olive vendute e p.c.d.</t>
  </si>
  <si>
    <t>Arance</t>
  </si>
  <si>
    <t>Mandarini</t>
  </si>
  <si>
    <t>Clementine</t>
  </si>
  <si>
    <t>Limoni</t>
  </si>
  <si>
    <t>Bergamotti</t>
  </si>
  <si>
    <t>Cedri</t>
  </si>
  <si>
    <t>Pompelmi</t>
  </si>
  <si>
    <t>Mele</t>
  </si>
  <si>
    <t>Pere</t>
  </si>
  <si>
    <t>Pesche</t>
  </si>
  <si>
    <t>Nettarine</t>
  </si>
  <si>
    <t>Albicocche</t>
  </si>
  <si>
    <t>Ciliege</t>
  </si>
  <si>
    <t>Susine</t>
  </si>
  <si>
    <t>Cotogne</t>
  </si>
  <si>
    <t>Melograni</t>
  </si>
  <si>
    <t>Fichi freschi</t>
  </si>
  <si>
    <t>Loti</t>
  </si>
  <si>
    <t>Mandorle</t>
  </si>
  <si>
    <t>Nocciole</t>
  </si>
  <si>
    <t>Noci</t>
  </si>
  <si>
    <t>Carrube</t>
  </si>
  <si>
    <t>Actinidia</t>
  </si>
  <si>
    <t>Fichi secchi</t>
  </si>
  <si>
    <t>Prugne secche</t>
  </si>
  <si>
    <t>Altre legnose a frutto annuo</t>
  </si>
  <si>
    <t>Prodotti trasformati</t>
  </si>
  <si>
    <r>
      <t>Vino (000 hl)</t>
    </r>
    <r>
      <rPr>
        <vertAlign val="superscript"/>
        <sz val="10"/>
        <rFont val="Calibri"/>
        <family val="2"/>
        <scheme val="minor"/>
      </rPr>
      <t>2</t>
    </r>
  </si>
  <si>
    <t>Vinacce</t>
  </si>
  <si>
    <t>Cremor tartaro</t>
  </si>
  <si>
    <t>Olio</t>
  </si>
  <si>
    <t>Sanse</t>
  </si>
  <si>
    <t>Altre legnose</t>
  </si>
  <si>
    <t>Canne e vimini</t>
  </si>
  <si>
    <t>Vivai</t>
  </si>
  <si>
    <r>
      <t>Prodotti degli allevamenti</t>
    </r>
    <r>
      <rPr>
        <b/>
        <vertAlign val="superscript"/>
        <sz val="10"/>
        <rFont val="Calibri"/>
        <family val="2"/>
        <scheme val="minor"/>
      </rPr>
      <t>3</t>
    </r>
  </si>
  <si>
    <t>Bovini</t>
  </si>
  <si>
    <t>Equini</t>
  </si>
  <si>
    <t>Suini</t>
  </si>
  <si>
    <t>Ovini e caprini</t>
  </si>
  <si>
    <t>Pollame</t>
  </si>
  <si>
    <t>Conigli, selvaggina e allevamenti minori</t>
  </si>
  <si>
    <t>Latte di vacca e bufala (000 hl)</t>
  </si>
  <si>
    <t>Latte di pecora e capra (000 hl)</t>
  </si>
  <si>
    <t>Uova (milioni di pezzi)</t>
  </si>
  <si>
    <t>Miele</t>
  </si>
  <si>
    <t>Cera</t>
  </si>
  <si>
    <t>Bozzoli</t>
  </si>
  <si>
    <t>Lana</t>
  </si>
  <si>
    <t>Nota: nella tabella sono riportate le principali produzioni, per il totale del comparto si rimanda alla tabella A5. Si tenga conto che i dati sono stati elaborati secondo la revione ISTAT 2010 dei conti.</t>
  </si>
  <si>
    <t>Nota: p.c.d.. = per consumo diretto.</t>
  </si>
  <si>
    <t>1. Il 2016 è provvisorio. Si segnala che i dati riportati nella tabella possono differire da quelli considerati nei capitoli delle produzioni e della tabella A7 dell'appendice statistica, a causa dei tempi diversi di elaborazione.</t>
  </si>
  <si>
    <t>2. Il dato tiene conto solo del vino prodotto da uve proprie e dell'olio prodotto da olive proprie, restando escluse le produzioni delle cooperative e dell'industria.</t>
  </si>
  <si>
    <t>3. Per i prodotti degli allevamenti i dati in quantità si riferiscono alle macellazioni avvenute nell'anno, l'incremento ponderale annuo del patrimonio nazionale e quello derivante da ristallo in Italia di bestiame importato.</t>
  </si>
  <si>
    <r>
      <t>Segue Tab. A6 - Produzione ai prezzi di base dell'agricoltura per prodotti</t>
    </r>
    <r>
      <rPr>
        <vertAlign val="superscript"/>
        <sz val="10"/>
        <rFont val="Calibri"/>
        <family val="2"/>
        <scheme val="minor"/>
      </rPr>
      <t>1</t>
    </r>
  </si>
  <si>
    <t>Fonte: ISTAT.</t>
  </si>
  <si>
    <t>Tab. A7 - Superficie totale e produzione totale delle principali colture in Italia. Superficie in ettari (serra in are); produzione in tonnellate - 2017</t>
  </si>
  <si>
    <t>superficie</t>
  </si>
  <si>
    <t>CEREALI</t>
  </si>
  <si>
    <t>Mais</t>
  </si>
  <si>
    <t>INDUSTRIALI</t>
  </si>
  <si>
    <t>OLIVE</t>
  </si>
  <si>
    <t>Totale Olive</t>
  </si>
  <si>
    <t>UVA</t>
  </si>
  <si>
    <t>Uva da vino</t>
  </si>
  <si>
    <t>FRUTTA</t>
  </si>
  <si>
    <t>Actinidia o kiwi</t>
  </si>
  <si>
    <t>Albicocca</t>
  </si>
  <si>
    <t>Ciliegio</t>
  </si>
  <si>
    <t>Melo</t>
  </si>
  <si>
    <t>Nettarina</t>
  </si>
  <si>
    <t>Pero</t>
  </si>
  <si>
    <t>Pesco</t>
  </si>
  <si>
    <t>ORTAGGI (in piena aria)</t>
  </si>
  <si>
    <t>Carciofo</t>
  </si>
  <si>
    <t>Cavolfiore e cavolo broccolo</t>
  </si>
  <si>
    <t>Indivia(riccia e scarola)</t>
  </si>
  <si>
    <t>Radicchio o cicoria</t>
  </si>
  <si>
    <t>Patata comune</t>
  </si>
  <si>
    <t>Peperone</t>
  </si>
  <si>
    <t>Pomodoro</t>
  </si>
  <si>
    <t>Pomodoro da industria</t>
  </si>
  <si>
    <t>ORTAGGI E FRUTTA (in serra)</t>
  </si>
  <si>
    <t>Fragola serra</t>
  </si>
  <si>
    <t>Lattuga serra</t>
  </si>
  <si>
    <t>Melanzana serra</t>
  </si>
  <si>
    <t>Peperone serra</t>
  </si>
  <si>
    <t>Pomodoro serra</t>
  </si>
  <si>
    <t>Popone o melone serra</t>
  </si>
  <si>
    <t>Zucchina serra</t>
  </si>
  <si>
    <t>AGRUMI</t>
  </si>
  <si>
    <t>Arancio</t>
  </si>
  <si>
    <t>Clementina</t>
  </si>
  <si>
    <t>Limone</t>
  </si>
  <si>
    <t>Mandarino</t>
  </si>
  <si>
    <t>Nota: si segnala che i dati riportati nella tabella possono differire da quelli considerati nella tabella A6, a causa dei tempi diversi di elaborazione. Rispetto alle precedenti edizioni, mancano alcuni dati perchè non disponibili. I dati sono provvisori a causa di un ricalcolo in corso da parte dell'ISTAT.</t>
  </si>
  <si>
    <t>Fonre: ISTAT</t>
  </si>
  <si>
    <t>Tab. A8 - Consumi intermedi dell'agricoltura, per categoria di beni e servizi acquistati</t>
  </si>
  <si>
    <t>Valori correnti 2017</t>
  </si>
  <si>
    <t>Variazioni % di quantità 2017/16</t>
  </si>
  <si>
    <t>di cui:</t>
  </si>
  <si>
    <t>totale</t>
  </si>
  <si>
    <t>concimi</t>
  </si>
  <si>
    <t>fitosanitari</t>
  </si>
  <si>
    <t>sementi</t>
  </si>
  <si>
    <t>mangimi</t>
  </si>
  <si>
    <t>spese di stalla</t>
  </si>
  <si>
    <t>Si segnala che i dati riportati nella tabella sono stati elaborati secondo la revisione ISTAT dei conti 2005, per la quale si rimanda alla nota metodologica.</t>
  </si>
  <si>
    <t>Tab. A9 - Macchine agricole - Immatricolazioni</t>
  </si>
  <si>
    <t>(numero)</t>
  </si>
  <si>
    <t>Trattrici</t>
  </si>
  <si>
    <t>Mietitrebbiatrici</t>
  </si>
  <si>
    <t>Motoagricole</t>
  </si>
  <si>
    <t>Rimorchi</t>
  </si>
  <si>
    <t>Fonte: elaborazioni UNACOMA su dati Ministero dei trasporti.</t>
  </si>
  <si>
    <t>Tab A10 - Occupati in agricoltura per sesso e posizione professionale</t>
  </si>
  <si>
    <t>(migliaia di unità)</t>
  </si>
  <si>
    <t>Dipendenti</t>
  </si>
  <si>
    <t>Indipendenti</t>
  </si>
  <si>
    <t>Totale</t>
  </si>
  <si>
    <t>maschi</t>
  </si>
  <si>
    <t>femmine</t>
  </si>
  <si>
    <t/>
  </si>
  <si>
    <t>Anno 2016</t>
  </si>
  <si>
    <t>Anno 2017</t>
  </si>
  <si>
    <t xml:space="preserve">Tab. A11 - Esempi di quotazioni dei terreni nel 2017 per tipi di azienda e per qualità di coltura </t>
  </si>
  <si>
    <t xml:space="preserve"> (migliaia di euro per ettaro)</t>
  </si>
  <si>
    <t>Valori fondiari</t>
  </si>
  <si>
    <t>Minimo</t>
  </si>
  <si>
    <t>Massimo</t>
  </si>
  <si>
    <t>PIEMONTE</t>
  </si>
  <si>
    <t>Seminativi irrigui nella pianura alessandrina</t>
  </si>
  <si>
    <t xml:space="preserve">Seminativi irrigui nella pianura tra Fossano e Cuneo (CN) </t>
  </si>
  <si>
    <t xml:space="preserve">Seminativi irrigui nelle zone di Carmagnola e Carignano (TO) </t>
  </si>
  <si>
    <t>Seminativi irrigui adatti a risaia nella pianura a sud di Novara</t>
  </si>
  <si>
    <t>Seminativi irrigui adatti a risaia nella pianura a sud di Vercelli</t>
  </si>
  <si>
    <t xml:space="preserve">Seminativi irrigui adatti a risaia nella zona delle Baraggie (VC) </t>
  </si>
  <si>
    <t xml:space="preserve">Seminativi a risaia nella pianura di Casale Monferrato (AL) </t>
  </si>
  <si>
    <t xml:space="preserve">Seminativi asciutti nella pianura pinerolese (TO) </t>
  </si>
  <si>
    <t xml:space="preserve">Seminativi asciutti nelle colline del Monferrato alessandrino (AL) </t>
  </si>
  <si>
    <t xml:space="preserve">Seminativi e prati irrigui nella pianura canavesana occidentale (TO) </t>
  </si>
  <si>
    <t>Orti irrigui nell'area di Carmagnola (TO)</t>
  </si>
  <si>
    <t>Terreni adatti all'orticoltura nel braidese (CN)</t>
  </si>
  <si>
    <t xml:space="preserve">Terreni adatti a colture floricole nelle colline del Verbano occidentale (VCO) </t>
  </si>
  <si>
    <t xml:space="preserve">Frutteti a Cavour (TO) </t>
  </si>
  <si>
    <t xml:space="preserve">Frutteti a Lagnasco (CN) </t>
  </si>
  <si>
    <t xml:space="preserve">Frutteti nell'area del borgodalese (VC) </t>
  </si>
  <si>
    <t xml:space="preserve">Frutteti nella zona di Volpedo (AL) </t>
  </si>
  <si>
    <t xml:space="preserve">Vigneti DOC Erbaluce Caluso (TO) </t>
  </si>
  <si>
    <t xml:space="preserve">Vigneti DOC a Gattinara (VC) </t>
  </si>
  <si>
    <t xml:space="preserve">Vigneti DOC di pregio nell'astigiano (escluso Moscato) </t>
  </si>
  <si>
    <t xml:space="preserve">Vigneti DOC Moscato nella zona di Canelli (AT) </t>
  </si>
  <si>
    <t xml:space="preserve">Vigneti nelle zone del Barolo DOCG nella bassa Langa di Alba (CN) </t>
  </si>
  <si>
    <t xml:space="preserve">Altri vigneti DOC (AT) </t>
  </si>
  <si>
    <t>VALLE D'AOSTA</t>
  </si>
  <si>
    <t>Prati irrigui a St. Denis (AO)</t>
  </si>
  <si>
    <t>Pascoli a Gignod (AO)</t>
  </si>
  <si>
    <t>Vigneti DOC a Chambave (AO)</t>
  </si>
  <si>
    <t>LOMBARDIA</t>
  </si>
  <si>
    <t>Seminativi irrigui nel cremasco (CR)</t>
  </si>
  <si>
    <t>Seminativi e prati nella collina di Como e Lecco</t>
  </si>
  <si>
    <t>Seminativi e prati nella pianura comasca</t>
  </si>
  <si>
    <t>Seminativi per orticoltura nel Casalasco (CR)</t>
  </si>
  <si>
    <t>Frutteti fra Ponte in Valtellina e Tirano (SO)</t>
  </si>
  <si>
    <t>Vigneti DOC superiore della Valtellina (SO)</t>
  </si>
  <si>
    <t>Vigneti specializzati nella collina bresciana</t>
  </si>
  <si>
    <t>Azienda mista viticola nella collina morenica (MN)</t>
  </si>
  <si>
    <t>Grande azienda cerealicolo-foraggera nella pianura irrigua bresciana</t>
  </si>
  <si>
    <t>Media azienda nell'Oltrepo mantovano (zona sinistra Secchia)</t>
  </si>
  <si>
    <t>Piccola e media azienda irrigua nella bassa pianura bergamasca</t>
  </si>
  <si>
    <t>Piccola e media azienda a seminativo nella pianura irrigua bresciana</t>
  </si>
  <si>
    <t>Piccoli appezzamenti di fondovalle in Valtellina (SO)</t>
  </si>
  <si>
    <t>Piccoli appezzamenti nella collina bresciana</t>
  </si>
  <si>
    <t>LIGURIA</t>
  </si>
  <si>
    <t>Seminativi irrigui a Cairo Montenotte (SV)</t>
  </si>
  <si>
    <t>Seminativi asciutti nella zona di Rossiglione (GE)</t>
  </si>
  <si>
    <t>Seminativi asciutti nella zona di Varese Ligure (SP)</t>
  </si>
  <si>
    <t>Orti irrigui nella Piana di Sarzana (SP)</t>
  </si>
  <si>
    <t>Orti irrigui per colture floricole a San Remo (IM)</t>
  </si>
  <si>
    <t>Orti irrigui nella collina litoranea di Genova</t>
  </si>
  <si>
    <t>Ortofloricoltura irrigua nella zona di Sestri Levante (GE)</t>
  </si>
  <si>
    <t>Ortofloricoltura irrigua nella Piana di Albenga (SV)</t>
  </si>
  <si>
    <t>Frutteti nella Piana di Sarzana (SP)</t>
  </si>
  <si>
    <t>Oliveti nella zona di Apricale (IM)</t>
  </si>
  <si>
    <t>Oliveti nelle colline litoranee di La Spezia (SP)</t>
  </si>
  <si>
    <t>Vigneti DOC nell'alta valle del Nervia (IM)</t>
  </si>
  <si>
    <t>Vigneti DOC nelle colline litoranee di Albenga (SV)</t>
  </si>
  <si>
    <t>Vigneti DOC Cinque Terre (SP)</t>
  </si>
  <si>
    <t>TRENTINO-ALTO ADIGE</t>
  </si>
  <si>
    <t>Seminativi di fondovalle facilmente arabili (TN)</t>
  </si>
  <si>
    <t>Seminativi e prati di fondovalle (BZ)</t>
  </si>
  <si>
    <t>Frutteti a Caldonazzo, Val Sugana (TN)</t>
  </si>
  <si>
    <t>Frutteti in destra Val di Non (TN)</t>
  </si>
  <si>
    <t>Frutteti nella zona nord della Val d’Adige (TN)</t>
  </si>
  <si>
    <t>Meleti nella Val d’Adige (Bolzano/Merano)</t>
  </si>
  <si>
    <t>Meleti nella Val d’Adige (Salorno/Bolzano)</t>
  </si>
  <si>
    <t>Meleti nella Val Venosta (BZ)</t>
  </si>
  <si>
    <t>Vigneti a nord di Trento</t>
  </si>
  <si>
    <t>Vigneti DOC nella zona del Lago di Caldaro (BZ)</t>
  </si>
  <si>
    <t>Vigneti DOC nella bassa Val Venosta (Naturno BZ)</t>
  </si>
  <si>
    <t>Vigneti DOC nella Valle Isarco di Bressanone (Varna BZ)</t>
  </si>
  <si>
    <t>VENETO</t>
  </si>
  <si>
    <t>Seminativi nella pianura di Barbarano Vicentino (VI)</t>
  </si>
  <si>
    <t>Seminativi nella pianura di Sandrigo (VI)</t>
  </si>
  <si>
    <t>Seminativi di pianura a sud di Verona</t>
  </si>
  <si>
    <t>Seminativi nella Val Belluna (BL)</t>
  </si>
  <si>
    <t>Seminativi nel basso Adige (Cavarzere VE)</t>
  </si>
  <si>
    <t>Seminativi nella pianura del basso Piave (Quarto D'Altino VE)</t>
  </si>
  <si>
    <t>Seminativi nella pianura del Brenta e Dese (VE)</t>
  </si>
  <si>
    <t>Seminativi di pianura a Montebelluna (TV)</t>
  </si>
  <si>
    <t>Seminativi di pianura nella bassa padovana (Piove di Sacco, Bovolenta)</t>
  </si>
  <si>
    <t>Seminativi di pianura nella zona nord-orientale della provincia di Padova</t>
  </si>
  <si>
    <t>Seminativi nel medio Polesine (RO)</t>
  </si>
  <si>
    <t>Seminativi nel Polesine orientale (RO)</t>
  </si>
  <si>
    <t>Prati nella Val Belluna (BL)</t>
  </si>
  <si>
    <t>Prati stabili irrigui nella pianura tra Piave e Livenza (TV)</t>
  </si>
  <si>
    <t>Prati irrigui nella zona nord-occidentale della provincia di Padova</t>
  </si>
  <si>
    <t>Orticole di pianura nel veronese</t>
  </si>
  <si>
    <t>Orticole (radicchio) nella pianura di Treviso</t>
  </si>
  <si>
    <t>Orticole nella zona di Chioggia (VE)</t>
  </si>
  <si>
    <t>Orticole nel Polesine orientale (RO)</t>
  </si>
  <si>
    <t>Orti in pieno campo nella zona centro-settentrionale della provincia di Rovigo</t>
  </si>
  <si>
    <t>Terreni coltivati ad asparago nella zona di Bassano (VI)</t>
  </si>
  <si>
    <t>Vivaio nella provincia di Padova</t>
  </si>
  <si>
    <t>Frutteti nella pianura veronese</t>
  </si>
  <si>
    <t>Vigneti di collina nella zona occidentale della provincia di Vicenza</t>
  </si>
  <si>
    <t>Vigneti di pianura del basso Piave (S. Donà VE)</t>
  </si>
  <si>
    <t>Vigneti DOCG di Valdobbiadene (TV)</t>
  </si>
  <si>
    <t>Vigneti DOC nei Colli Euganei (PD)</t>
  </si>
  <si>
    <t>Vigneto DOCG colline del Montello (TV)</t>
  </si>
  <si>
    <t>Bosco di alto fusto nella zona settentrionale della provincia di Belluno</t>
  </si>
  <si>
    <t>FRIULI-VENEZIA GIULIA</t>
  </si>
  <si>
    <t>Seminativi irrigui di collina nella provincia di Pordenone</t>
  </si>
  <si>
    <t>Seminativi irrigui nella pianura centro-meridionale di Pordenone</t>
  </si>
  <si>
    <t>Seminativi nella pianura litoranea di Gorizia</t>
  </si>
  <si>
    <t>Seminativi nella pianura litoranea di Udine</t>
  </si>
  <si>
    <t>Seminativi nella provincia di Trieste</t>
  </si>
  <si>
    <t>Seminativi asciutti nella pianura centro-meridionale di Pordenone</t>
  </si>
  <si>
    <t>Prati e pascoli permanenti in Carnia (UD)</t>
  </si>
  <si>
    <t>Orti nella pianura litoranea di Gorizia</t>
  </si>
  <si>
    <t>Vivai viticoli di Rauscedo (PN)</t>
  </si>
  <si>
    <t>Frutteti nella bassa pianura udinese</t>
  </si>
  <si>
    <t>Vigneti DOC nei Colli orientali (UD)</t>
  </si>
  <si>
    <t>Vigneti DOC nella zona del Collio (GO)</t>
  </si>
  <si>
    <t>Vigneti nella zona centrale della provincia di Pordenone</t>
  </si>
  <si>
    <t>EMILIA-ROMAGNA</t>
  </si>
  <si>
    <t>Seminativi irrigui nella pianura piacentina</t>
  </si>
  <si>
    <t>Seminativi irrigui nella pianura di Parma</t>
  </si>
  <si>
    <t>Seminativi irrigui di pianura nel forlivese</t>
  </si>
  <si>
    <t>Seminativi nelle colline dell'Arda (PC)</t>
  </si>
  <si>
    <t>Seminativi nella pianura di Reggio Emilia</t>
  </si>
  <si>
    <t>Seminativi nelle colline del Montone e del Savio (FO)</t>
  </si>
  <si>
    <t>Pascoli nelle valli dell'Alto Taro (PR)</t>
  </si>
  <si>
    <t>Orti irrigui di pianura nel bolognese</t>
  </si>
  <si>
    <t>Orti di pianura nel modenese</t>
  </si>
  <si>
    <t>Frutteti parzialmente irrigui, pedecolle a Vignola e Sassuolo (MO)</t>
  </si>
  <si>
    <t>Frutteti irrigui nel pedecolle faentino (RA)</t>
  </si>
  <si>
    <t>Frutteti irrigui nella pianura di Cesena (FO)</t>
  </si>
  <si>
    <t>Vigneti DOC nella collina piacentina</t>
  </si>
  <si>
    <t>Vigneti DOC nelle colline di Parma</t>
  </si>
  <si>
    <t>Vigneti DOC nelle colline dell'Enza (RE)</t>
  </si>
  <si>
    <t>Vigneti nella bassa collina del Sillaro (BO)</t>
  </si>
  <si>
    <t>Terreni frutti-viticoli nella pianura modenese</t>
  </si>
  <si>
    <t>Azienda zootecnica nel Medio Trebbia (PC)</t>
  </si>
  <si>
    <t>Azienda zootecnica bieticola irrigua nel basso Arda (PC)</t>
  </si>
  <si>
    <t>Podere zootecnico nelle colline di Salsomaggiore (PR)</t>
  </si>
  <si>
    <t>Podere zootecnico nell’alta pianura reggiana</t>
  </si>
  <si>
    <t>Podere fruttiviticolo di fondovalle nella media collina modenese</t>
  </si>
  <si>
    <t>Azienda zootecnica nella montagna del medio Reno (BO)</t>
  </si>
  <si>
    <t>Media azienda cerealicola-mista nella bassa bolognese</t>
  </si>
  <si>
    <t>Podere frutticolo irriguo nell'alto ferrarese</t>
  </si>
  <si>
    <t>Azienda mista-industriale nel basso ferrarese</t>
  </si>
  <si>
    <t>Podere misto-orticolo nel Delta del Po (FE)</t>
  </si>
  <si>
    <t>Azienda cerealicola nella bassa ravennate</t>
  </si>
  <si>
    <t>Azienda cerealicola nella pianura riminese</t>
  </si>
  <si>
    <t>Podere frutti-viticolo nella collina riminese</t>
  </si>
  <si>
    <t>TOSCANA</t>
  </si>
  <si>
    <t>Seminativi irrigui nella pianura di Fucecchio (FI)</t>
  </si>
  <si>
    <t>Seminativi irrigui nella pianura di Grosseto</t>
  </si>
  <si>
    <t>Seminativi irrigui nella pianura di Lucca</t>
  </si>
  <si>
    <t>Seminativi irrigui nella Valtiberina (AR)</t>
  </si>
  <si>
    <t>Seminativi nel Valdarno inferiore (PI)</t>
  </si>
  <si>
    <t>Seminativi di pianura in provincia di Prato</t>
  </si>
  <si>
    <t>Seminativi nella collina di Montalbano (PO)</t>
  </si>
  <si>
    <t>Seminativi nella collina litoranea di Grosseto</t>
  </si>
  <si>
    <t>Seminativi nella montagna litoranea-Colli di Luni e Apuane (MS)</t>
  </si>
  <si>
    <t>Terreni cerealicoli nelle colline estensive di Siena</t>
  </si>
  <si>
    <t>Seminativi nelle colline litoranee di Livorno</t>
  </si>
  <si>
    <t>Seminativi pianeggianti di Livorno</t>
  </si>
  <si>
    <t>Seminativi pianeggianti nella val di Chiana (AR)</t>
  </si>
  <si>
    <t>Seminativi orticoli nella val di Cornia (LI)</t>
  </si>
  <si>
    <t>Seminativi ortofloricoli nella pianura di Versilia (LU)</t>
  </si>
  <si>
    <t>Terreni a seminativi e prato pascolo nel Mugello (FI)</t>
  </si>
  <si>
    <t>Seminativi per vigneti nelle colline interne di Grosseto</t>
  </si>
  <si>
    <t>Terreni a seminativi e bosco del Casentino (AR)</t>
  </si>
  <si>
    <t>Terreni orticoli nella piana fiorentina</t>
  </si>
  <si>
    <t>Terreni orticoli nella pianura di Pisa</t>
  </si>
  <si>
    <t>Terreni ortofloricoli nella pianura di Massa</t>
  </si>
  <si>
    <t>Terreni ortoflorovivaistici nella val di Nievole (PT)</t>
  </si>
  <si>
    <t>Terreni nella zona vivaistica di Pistoia</t>
  </si>
  <si>
    <t>Oliveti nelle colline della Maremma (GR)</t>
  </si>
  <si>
    <t>Oliveti nelle colline della Lunigiana (MS)</t>
  </si>
  <si>
    <t>Oliveti nelle colline della Valdinievole (PT)</t>
  </si>
  <si>
    <t>Terreni vitiolivicoli nella val d'Elsa senese</t>
  </si>
  <si>
    <t>Terreni vitiolivicoli nelle colline di Firenze</t>
  </si>
  <si>
    <t>Terreni vitiolivicoli nelle colline di Lucca</t>
  </si>
  <si>
    <t>Vigneti DOCG a Carmignano (PO)</t>
  </si>
  <si>
    <t>Vigneti DOCG Chianti Classico (FI)</t>
  </si>
  <si>
    <t>Vigneti DOCG Chianti Classico (SI)</t>
  </si>
  <si>
    <t>Vigneti DOCG nelle colline di Montalcino (SI)</t>
  </si>
  <si>
    <t>Vigneti DOC nella Valdinievole (PT)</t>
  </si>
  <si>
    <t>Vigneti DOC Bolgheri (LI)</t>
  </si>
  <si>
    <t>Terreni boschivi nella montagna pistoiese</t>
  </si>
  <si>
    <t>Bosco ceduo nella Garfagnana (LU)</t>
  </si>
  <si>
    <t>Azienda vitiolivicola in Valdarno (AR)</t>
  </si>
  <si>
    <t>Podere con seminativi nella Lunigiana (MS)</t>
  </si>
  <si>
    <t>Podere vitiolivicolo con seminativi nella collina di Pisa</t>
  </si>
  <si>
    <t>Seminativi di collina nell'Alto Cecina (PI)</t>
  </si>
  <si>
    <t>Seminativi nella val d'Arbia (SI)</t>
  </si>
  <si>
    <t>Pascoli nella collina interna di Grosseto</t>
  </si>
  <si>
    <t>Bosco nell'Amiata grossetana</t>
  </si>
  <si>
    <t>UMBRIA</t>
  </si>
  <si>
    <t>Seminativi irrigui nell'alta val Tiberina (PG)</t>
  </si>
  <si>
    <t>Seminativi asciutti nel pianocolle di Terni</t>
  </si>
  <si>
    <t>Seminativi asciutti nelle colline di Perugia</t>
  </si>
  <si>
    <t>Prati pascoli nella montagna umbra (PG)</t>
  </si>
  <si>
    <t>Oliveti nelle colline del Trasimeno (PG)</t>
  </si>
  <si>
    <t>Oliveti nelle colline di Assisi-Spoleto (PG)</t>
  </si>
  <si>
    <t>Oliveti nelle colline di Amelia (TR)</t>
  </si>
  <si>
    <t>Vigneti DOC nella collina tipica di Orvieto (TR)</t>
  </si>
  <si>
    <t>Vigneti DOC Orvieto (TR)</t>
  </si>
  <si>
    <t>Vigneti DOC nelle colline di Montefalco (PG)</t>
  </si>
  <si>
    <t>Vigneti DOC nelle colline di Perugia</t>
  </si>
  <si>
    <t>MARCHE</t>
  </si>
  <si>
    <t>Seminativi nella pianura irrigua di Ancona</t>
  </si>
  <si>
    <t>Seminativi collinari irrigui in provincia di Ancona</t>
  </si>
  <si>
    <t>Seminativi irrigui litoranei a Pesaro</t>
  </si>
  <si>
    <t>Seminativi irrigui nella pianura di Macerata</t>
  </si>
  <si>
    <t>Seminativi irrigui nelle colline litoranee di Ascoli Piceno</t>
  </si>
  <si>
    <t>Seminativi nella montagna interna del pesarese</t>
  </si>
  <si>
    <t>Seminativi asciutti nelle colline litoranee di Pesaro</t>
  </si>
  <si>
    <t>Seminativi non irrigui nella zona montana della provincia di Macerata</t>
  </si>
  <si>
    <t>Seminativi non irrigui nelle colline di Macerata</t>
  </si>
  <si>
    <t>Seminativi non irrigui nella zona montana della provincia di Ancona</t>
  </si>
  <si>
    <t>Seminativi collinari asciutti in provincia di Ancona</t>
  </si>
  <si>
    <t>Pascoli nell’alta collina del pesarese</t>
  </si>
  <si>
    <t>Orti nelle pianure litoranee di Ascoli Piceno</t>
  </si>
  <si>
    <t>Coltivazioni orticole collinari (MC)</t>
  </si>
  <si>
    <t>Coltivazioni orticole nella bassa collina di Ancona</t>
  </si>
  <si>
    <t>Frutteti nella pianura litoranea di Pesaro</t>
  </si>
  <si>
    <t>Oliveti nelle colline litoranee di Ascoli Piceno</t>
  </si>
  <si>
    <t>Vigneti DOC del Falerio (AP)</t>
  </si>
  <si>
    <t>Vigneti DOC di Matelica (MC)</t>
  </si>
  <si>
    <t>Vigneti DOC nella media collina di Ancona</t>
  </si>
  <si>
    <t>LAZIO</t>
  </si>
  <si>
    <t>Seminativi irrigui nel litorale romano</t>
  </si>
  <si>
    <t>Seminativi irrigui nella zona di Tarquinia (VT)</t>
  </si>
  <si>
    <t>Seminativi irrigui nella piana del Tevere (RI)</t>
  </si>
  <si>
    <t>Seminativi asciutti nelle colline di Frosinone</t>
  </si>
  <si>
    <t>Seminativi asciutti nell'Agro Romano (RM)</t>
  </si>
  <si>
    <t>Seminativi nell'agro-pontino (LT)</t>
  </si>
  <si>
    <t>Seminativi arborati (con vite, olivo) collinari (FR)</t>
  </si>
  <si>
    <t>Seminativi arborati nella Sabina nord-occidentale (RI)</t>
  </si>
  <si>
    <t>Prati-pascoli nella montagna orientale dei Lepini (FR)</t>
  </si>
  <si>
    <t>Orti specializzati nella pianura di Latina</t>
  </si>
  <si>
    <t>Ortive nel Maccarese (RM)</t>
  </si>
  <si>
    <t>Frutteti (actinidia) nella zona di Latina</t>
  </si>
  <si>
    <t>Frutteti nelle colline dei Tiburtini (Guidonia, Marcellina RM)</t>
  </si>
  <si>
    <t>Frutteti specializzati nei Castelli Romani (RM)</t>
  </si>
  <si>
    <t>Frutteti specializzati nelle colline di Frosinone</t>
  </si>
  <si>
    <t>Frutteti nelle colline dei Lepini (LT)</t>
  </si>
  <si>
    <t>Castagneti da frutto nei Monti Cimini (VT)</t>
  </si>
  <si>
    <t>Noccioleti specializzati irrigui nella zona di Vignanello (VT)</t>
  </si>
  <si>
    <t>Oliveti specializzati nella zona dei Castelli Romani (RM)</t>
  </si>
  <si>
    <t>Oliveti specializzati nella zona di Canino (VT)</t>
  </si>
  <si>
    <t>Oliveti specializzati nella zona DOP della Sabina (RI)</t>
  </si>
  <si>
    <t>Oliveti specializzati nelle colline del lago di Bolsena (VT)</t>
  </si>
  <si>
    <t>Oliveti specializzati nelle colline di Frosinone</t>
  </si>
  <si>
    <t>Vigneti DOC nei Castelli Romani (RM)</t>
  </si>
  <si>
    <t>Vigneti DOC nei colli Albani (RM)</t>
  </si>
  <si>
    <t>Vigneti DOC nella zona del Piglio (FR)</t>
  </si>
  <si>
    <t>Vigneti nelle colline litoranee di Gaeta (LT)</t>
  </si>
  <si>
    <t xml:space="preserve">Vigneti DOC nei monti Ernici (FR) </t>
  </si>
  <si>
    <t>Seminativi irrigui nella piana del Tevere (RM)</t>
  </si>
  <si>
    <t>Seminativi asciutti nella collina interna della provincia di Roma</t>
  </si>
  <si>
    <t>Seminativi nella montagna di Rieti</t>
  </si>
  <si>
    <t>Pascoli nella montagna del Turano (RI)</t>
  </si>
  <si>
    <t>Pascoli nella montagna di Rieti</t>
  </si>
  <si>
    <t>Orti irrigui nelle colline dei Colli Albani (RM)</t>
  </si>
  <si>
    <t>Frutteti nelle colline di Viterbo</t>
  </si>
  <si>
    <t>Noccioleti specializzati nella zona del Lago di Vico (VT)</t>
  </si>
  <si>
    <t>Noccioleti specializzati nelle colline di Palestrina (RM)</t>
  </si>
  <si>
    <t>Oliveti specializzati nella zona di Itri (LT)</t>
  </si>
  <si>
    <t>Vigneti DOC nella zona di Montefiascone (VT)</t>
  </si>
  <si>
    <t>ABRUZZO</t>
  </si>
  <si>
    <t>Seminativi irrigui nelle colline di Ortona (CH)</t>
  </si>
  <si>
    <t>Seminativi irrigui nelle colline di Penne (PE)</t>
  </si>
  <si>
    <t>Seminativi irrigui nell'Alto Turano e Alto Salto (AQ)</t>
  </si>
  <si>
    <t xml:space="preserve">Seminativi irrigui nelle colline di Roseto degli Abruzzi (TE) </t>
  </si>
  <si>
    <t>Prati permanenti nel versante meridionale del Gran Sasso (AQ)</t>
  </si>
  <si>
    <t>Ortofloricole e vivai nelle colline litoranee di Giulianova (TE)</t>
  </si>
  <si>
    <t>Ortofloricole e vivai nel Fucino (AQ)</t>
  </si>
  <si>
    <t>Frutteti nelle colline litoranee di Vasto (CH)</t>
  </si>
  <si>
    <t>Oliveti nell’alto Pescara (PE)</t>
  </si>
  <si>
    <t>Oliveti nelle colline di Penne (PE)</t>
  </si>
  <si>
    <t>Oliveti nelle colline di Teramo</t>
  </si>
  <si>
    <t>Vigneti DOC nelle colline del medio Pescara (PE)</t>
  </si>
  <si>
    <t>Vigneti DOC nelle colline litoranee di Chieti</t>
  </si>
  <si>
    <t>Vigneti DOC nelle colline litoranee di Ortona (CH)</t>
  </si>
  <si>
    <t>Vigneti DOC nelle colline litoranee di Roseto degli Abruzzi (TE)</t>
  </si>
  <si>
    <t>MOLISE</t>
  </si>
  <si>
    <t>Seminativi irrigui nel territorio dei Frentani (CB)</t>
  </si>
  <si>
    <t>Seminativi irrigui per ortoflorifrutticoltura nella fascia costiera di Campobasso</t>
  </si>
  <si>
    <t>Seminativi asciutti nella collina interna dell’isernino</t>
  </si>
  <si>
    <t>Seminativi asciutti nella media collina interna e nel fondovalle Trignino (CB)</t>
  </si>
  <si>
    <t>Seminativi asciutti nella pianura di Boiano (CB)</t>
  </si>
  <si>
    <t>Orti irrigui nel Venafrano (IS)</t>
  </si>
  <si>
    <t>Oliveti asciutti nella collina interna di Isernia</t>
  </si>
  <si>
    <t>Vigneti DOC nella fascia costiera di Campobasso</t>
  </si>
  <si>
    <t>CAMPANIA</t>
  </si>
  <si>
    <t>Seminativi collinari nella zona del Taburno (BN)</t>
  </si>
  <si>
    <t xml:space="preserve">Seminativi arborati nelle colline del Calore Irpinio Inferiore (BN) </t>
  </si>
  <si>
    <t>Frutteti specializzati irrigui nell’Agro Aversano (CE)</t>
  </si>
  <si>
    <t>Frutteti specializzati irrigui nell’Agro giuglianese (NA)</t>
  </si>
  <si>
    <t>Frutteti specializzati irrigui nella Piana del Sele (SA)</t>
  </si>
  <si>
    <t>Noccioleti nelle colline di Avella e del Vallo di Lauro (AV)</t>
  </si>
  <si>
    <t>Oliveti collinari nel Matese (CE)</t>
  </si>
  <si>
    <t>Oliveti nelle colline del Vallo di Diano (SA)</t>
  </si>
  <si>
    <t>Vigneti nella zona di Galluccio (CE)</t>
  </si>
  <si>
    <t>Vigneti DOC nelle colline del Calore (BN)</t>
  </si>
  <si>
    <t>Vigneti DOC nelle colline del Taburno (BN)</t>
  </si>
  <si>
    <t xml:space="preserve">Vigneti DOC nelle colline di Avellino (AV) </t>
  </si>
  <si>
    <t>Vigneti DOC nelle colline dell’Irpinia centrale (AV)</t>
  </si>
  <si>
    <t>Azienda con colture ortive sottoserra nel Piano Campano sud-occidentale (NA)</t>
  </si>
  <si>
    <t>Azienda ortofloricola nella zona litoranea della provincia di Napoli</t>
  </si>
  <si>
    <t>Seminativi irrigui nella Piana del Sele (SA)</t>
  </si>
  <si>
    <t xml:space="preserve">Ortofloricoltura in serra nell’Agro nocerino sarnese (SA) </t>
  </si>
  <si>
    <t>Frutteti nel fondovalle dei Monti del Taburno e del Camposauro (BN)</t>
  </si>
  <si>
    <t>Noccioleti nel Monte Partenio (AV)</t>
  </si>
  <si>
    <t xml:space="preserve">Oliveti nelle colline dell'Irpinia Centrale (AV) </t>
  </si>
  <si>
    <t>PUGLIA</t>
  </si>
  <si>
    <t>Seminativi irrigui nel Tavoliere (FG)</t>
  </si>
  <si>
    <t>Seminativi irrigui nel Tavoliere Salentino (BR)</t>
  </si>
  <si>
    <t>Seminativi irrigui nella zona di Fasano (BR)</t>
  </si>
  <si>
    <t>Seminativi irrigui nell'arco ionico occidentale (TA)</t>
  </si>
  <si>
    <t>Seminativi irrigui a Gallipoli (LE)</t>
  </si>
  <si>
    <t>Seminativi asciutti a indirizzo zootecnico nella Murgia sud-orientale (BA)</t>
  </si>
  <si>
    <t>Seminativi asciutti nell'Alta Murgia (BA-BT)</t>
  </si>
  <si>
    <t>Seminativi asciutti nella Murgia Ofantina (BT)</t>
  </si>
  <si>
    <t>Seminativi cerealicoli asciutti nel Tavoliere (FG)</t>
  </si>
  <si>
    <t>Frutteti nella pianura della Capitanata meridionale (FG-BT)</t>
  </si>
  <si>
    <t>Frutteti nelle Murge di Castellana (BA)</t>
  </si>
  <si>
    <t>Agrumeti irrigui a Castellaneta (TA)</t>
  </si>
  <si>
    <t>Oliveti irrigui nella zona di Fasano (BR)</t>
  </si>
  <si>
    <t>Oliveti irrigui specializzati di Andria</t>
  </si>
  <si>
    <t>Oliveti nella Pianura di Bari</t>
  </si>
  <si>
    <t>Oliveti asciutti nella pianura di Lecce</t>
  </si>
  <si>
    <t>Vigneti da tavola irrigui nella pianura di Monopoli (BA)</t>
  </si>
  <si>
    <t>Vigneti da tavola nella pianura di Taranto</t>
  </si>
  <si>
    <t>Vigneti da vino a tendone a Francavilla F. (BR)</t>
  </si>
  <si>
    <t>Vigneti da vino nella zona di Manduria (TA)</t>
  </si>
  <si>
    <t>Vigneti nella Capitanata meridionale (FG-BT)</t>
  </si>
  <si>
    <t>Vigneti nella pianura di Copertino (LE)</t>
  </si>
  <si>
    <t>Oliveti della Pianura di Leuca (LE)</t>
  </si>
  <si>
    <t>BASILICATA</t>
  </si>
  <si>
    <t>Seminativi irrigui nella collina del Vulture (PZ)</t>
  </si>
  <si>
    <t>Seminativi irrigui nella Val d'Agri (PZ)</t>
  </si>
  <si>
    <t>Seminativi irrigui nella pianura di Metaponto (MT)</t>
  </si>
  <si>
    <t>Seminativi asciutti nelle aree interne del potentino</t>
  </si>
  <si>
    <t xml:space="preserve">Seminativi asciutti nelle colline di Matera </t>
  </si>
  <si>
    <t>Frutteti (drupacee) nel materano</t>
  </si>
  <si>
    <t>Agrumeti nel materano</t>
  </si>
  <si>
    <t>Vigneti DOC nella collina del Vulture (PZ)</t>
  </si>
  <si>
    <t>CALABRIA</t>
  </si>
  <si>
    <t>Seminativi irrigui nella Piana di Sibari (CS)</t>
  </si>
  <si>
    <t>Seminativi irrigui nella provincia di Crotone</t>
  </si>
  <si>
    <t>Seminativi irrigui nella provincia di Reggio Calabria</t>
  </si>
  <si>
    <t>Seminativi nella collina litoranea di Cosenza</t>
  </si>
  <si>
    <t>Seminativi non irrigui nella provincia di Catanzaro</t>
  </si>
  <si>
    <t>Seminativi non irrigui nella provincia di Reggio Calabria</t>
  </si>
  <si>
    <t>Seminativi non irrigui nella provincia di Vibo Valentia</t>
  </si>
  <si>
    <t>Pascoli collinari nel cosentino</t>
  </si>
  <si>
    <t>Pascoli nella provincia di Catanzaro</t>
  </si>
  <si>
    <t>Pascoli nella provincia di Crotone</t>
  </si>
  <si>
    <t>Pascoli nella provincia di Reggio Calabria</t>
  </si>
  <si>
    <t>Frutteti irrigui nella Piana di Sibari (CS)</t>
  </si>
  <si>
    <t>Agrumeti nella Piana di Gioia Tauro (RC)</t>
  </si>
  <si>
    <t>Agrumeti nella pianura litoranea di Cosenza</t>
  </si>
  <si>
    <t>Agrumeti nella provincia di Catanzaro</t>
  </si>
  <si>
    <t>Castagneti nella provincia di Vibo Valentia</t>
  </si>
  <si>
    <t>Oliveti collinari nella provincia di Crotone</t>
  </si>
  <si>
    <t>Oliveti di collina in pendio nella provincia di Vibo Valentia</t>
  </si>
  <si>
    <t>Oliveti di pianura nella provincia di Vibo Valentia</t>
  </si>
  <si>
    <t>Oliveti nella collina di Catanzaro</t>
  </si>
  <si>
    <t>Oliveti nella collina di Reggio Calabria</t>
  </si>
  <si>
    <t>Oliveti nella Piana di Gioia Tauro (RC)</t>
  </si>
  <si>
    <t>Oliveti nella collina litoranea di Cosenza</t>
  </si>
  <si>
    <t>Vigneti nella collina litoranea sud-orientale di Cosenza</t>
  </si>
  <si>
    <t>Bosco ceduo nella collina litoranea sud-orientale di Cosenza</t>
  </si>
  <si>
    <t>Bosco nella provincia di Reggio Calabria</t>
  </si>
  <si>
    <t>Bosco nella provincia di Vibo Valentia</t>
  </si>
  <si>
    <t>SICILIA</t>
  </si>
  <si>
    <t>Seminativi irrigui nella zona costiera di Messina</t>
  </si>
  <si>
    <t>Seminativi asciutti nelle aree interne della provincia di Palermo</t>
  </si>
  <si>
    <t>Seminativi asciutti di piccole dimensioni nella provincia di Enna</t>
  </si>
  <si>
    <t>Seminativi asciutti di piccole dimensioni nelle aree interne della provincia di Trapani</t>
  </si>
  <si>
    <t>Seminativi asciutti di piccole e medie dimensioni nella provincia di Caltanissetta</t>
  </si>
  <si>
    <t>Seminativi asciutti di piccole dimensioni nelle aree interne del ragusano</t>
  </si>
  <si>
    <t>Pascoli naturali nella provincia di Enna</t>
  </si>
  <si>
    <t>Pascoli naturali montani nei Nebrodi (ME)</t>
  </si>
  <si>
    <t>Appezzamenti irrigui di piccole dimensioni per colture orticole a Marsala (TP)</t>
  </si>
  <si>
    <t>Appezzamenti irrigui di piccole dimensioni per colture orticole a Vittoria (RG)</t>
  </si>
  <si>
    <t>Appezzamenti irrigui di piccole dimensioni per colture orticole nella Piana di Lentini (SR)</t>
  </si>
  <si>
    <t>Vivai irrigui nel messinese (fiumare)</t>
  </si>
  <si>
    <t>Pescheti a Bivona (AG)</t>
  </si>
  <si>
    <t>Pescheti a Leonforte (EN)</t>
  </si>
  <si>
    <t>Frutteti di essenze subtropicali nella Piana di Catania</t>
  </si>
  <si>
    <t>Mandorleti ad Avola (SR)</t>
  </si>
  <si>
    <t>Mandorleti asciutti di piccole dimensioni nella provincia di Caltanissetta</t>
  </si>
  <si>
    <t>Noccioleti nei Nebrodi (ME)</t>
  </si>
  <si>
    <t>Noccioleti di piccole dimensioni nelle pendici dell'Etna (CT)</t>
  </si>
  <si>
    <t>Carrubeti nelle colline interne di Ragusa</t>
  </si>
  <si>
    <t>Diospireti irrigui specializzati nel palermitano (Misilmeri)</t>
  </si>
  <si>
    <t>Frassineti da manna di Castelbuono nelle Madonie (PA)</t>
  </si>
  <si>
    <t>Pistacchieti nelle colline del Platani (AG)</t>
  </si>
  <si>
    <t>Pistacchieti di piccole dimensioni nelle pendici dell'Etna (CT)</t>
  </si>
  <si>
    <t>Agrumeti irrigui nella Piana di Lascari (PA)</t>
  </si>
  <si>
    <t>Agrumeti irrigui nel messinese</t>
  </si>
  <si>
    <t>Agrumeti irrigui nella Piana di Catania</t>
  </si>
  <si>
    <t>Agrumeti irrigui nella zona costiera della provincia di Siracusa</t>
  </si>
  <si>
    <t>Oliveti da mensa nella Valle del Belice (TP)</t>
  </si>
  <si>
    <t>Oliveti nella provincia di ragusa per la produzione di olio - DOP Monti Iblei</t>
  </si>
  <si>
    <t>Vigneti irrigui a Marsala (TP)</t>
  </si>
  <si>
    <t>Vigneti da tavola (a tendone) nella provincia di Caltanissetta</t>
  </si>
  <si>
    <t>Vigneti da tavola a Naro-Canicattì (AG)</t>
  </si>
  <si>
    <t>Vigneti da vino DOC e IGT nelle pendici dell'Etna (CT)</t>
  </si>
  <si>
    <t>Vigneti da vino asciutti di piccole dimensioni a Monreale-Partinico (PA)</t>
  </si>
  <si>
    <t>SARDEGNA</t>
  </si>
  <si>
    <t>Seminativi irrigui nel Sarcidano (CA e OR)</t>
  </si>
  <si>
    <t>Seminativi irrigui nelle Baronie (NU)</t>
  </si>
  <si>
    <t>Seminativi irrigui adibiti a risaia nella zona di Oristano</t>
  </si>
  <si>
    <t>Seminativi irrigui orticoli e maidicoli nell'oristanese</t>
  </si>
  <si>
    <t xml:space="preserve">Seminativi irrigui orticoli nel basso Campidano </t>
  </si>
  <si>
    <t>Seminativi pianeggianti in buona parte irrigui nel Logudoro (SS e OT)</t>
  </si>
  <si>
    <t>Seminativi in minima parte irrigui adibiti a pascolo nella zona del Mejlogu (SS)</t>
  </si>
  <si>
    <t>Seminativi asciutti adibiti a pascolo e foraggere nelle colline della Planargia (OR)</t>
  </si>
  <si>
    <t xml:space="preserve">Seminativi asciutti cerealicolo-zootecnici nella Marmilla e nel Medio Campidano </t>
  </si>
  <si>
    <t>Seminativi pianeggianti, seminabili e utilizzati per il pascolo nell'iglesiente (CI)</t>
  </si>
  <si>
    <t>Pascoli in parte seminabili nell'altopiano di Campeda (NU)</t>
  </si>
  <si>
    <t>Pascoli nel Goceano, nel Logudoro e nel sassarese</t>
  </si>
  <si>
    <t>Pascoli nel Sarcidano (CA e OR)</t>
  </si>
  <si>
    <t>Incolti produttivi adibiti a pascolo nel Montiferro (OR)</t>
  </si>
  <si>
    <t xml:space="preserve">Incolti produttivi adibiti a pascolo nelle Barbagie (NU) </t>
  </si>
  <si>
    <t>Agrumeti nel Campidano e nelle collinee litoranee di Capo Ferrato (CA)</t>
  </si>
  <si>
    <t>Oliveti nella zona della Trexenta e del Parteolla (CA)</t>
  </si>
  <si>
    <t xml:space="preserve">Vigneti DOC nella zona del Cannonau dell'Ogliastra (OG) </t>
  </si>
  <si>
    <t>Vigneti DOC nella zona del Parteolla (CA)</t>
  </si>
  <si>
    <t>Vigneti DOC nella zona del Vermentino di Gallura (OT)</t>
  </si>
  <si>
    <t>Oliveti nella zona del Montiferru e della Planargia (OR)</t>
  </si>
  <si>
    <t>Frutteti nella zona del Monte Linas (SU)</t>
  </si>
  <si>
    <t>Pescheti nel basso Campidano</t>
  </si>
  <si>
    <t>Seminativi pianeggianti in parte irrigui nella Nurra (SS)</t>
  </si>
  <si>
    <r>
      <t>Fonte</t>
    </r>
    <r>
      <rPr>
        <sz val="10"/>
        <rFont val="Calibri"/>
        <family val="2"/>
      </rPr>
      <t>: CREA.</t>
    </r>
  </si>
  <si>
    <t>Nota: Si ricorda che i valori fondiari riportati in questa tabella si riferiscono a terreni e/o intere aziende per i quali è stata registrata una significativa attività di compravendita. Quindi è probabile che le tipologie di terreni marginali siano meno rappresentate, in quanto normalmente sono oggetto di attività di compravendita molto modeste. Le quotazioni riportate possono riferirsi a fondi rustici comprensivi dei miglioramenti fondiari.</t>
  </si>
  <si>
    <t>Tab. A12 - Esempi di canoni annui di affitto nel 2017 per tipi di azienda e per qualità di coltura</t>
  </si>
  <si>
    <t xml:space="preserve"> (euro per ettaro)</t>
  </si>
  <si>
    <t>Canoni annui</t>
  </si>
  <si>
    <t>Seminativi irrigui nelle zone di Carmagnola e Carignano (TO)</t>
  </si>
  <si>
    <t xml:space="preserve">Seminativi irrigui nella pianura alessandrina </t>
  </si>
  <si>
    <t xml:space="preserve">Seminativi irrigui a risaia nella pianura di Casale Monferrato (AL) </t>
  </si>
  <si>
    <t>Seminativi irrigui adatti a risaia nella pianura di Vercelli (VC)</t>
  </si>
  <si>
    <t xml:space="preserve">Seminativi asciutti nel pinerolese (TO) </t>
  </si>
  <si>
    <t xml:space="preserve">Seminativi asciutti nel Monferrato astigiano (AT) </t>
  </si>
  <si>
    <t>Seminativi asciutti nel vercellese</t>
  </si>
  <si>
    <t>Orti irrigui nella zona di Carmagnola (TO)</t>
  </si>
  <si>
    <t xml:space="preserve">Vigneti DOCG nella zona del Moscato (AT) </t>
  </si>
  <si>
    <t>Contratti in deroga per prati irrigui a Nus (AO)</t>
  </si>
  <si>
    <t>Contratti in deroga per pascolo fertile d'alpeggio con annessi fabbricati a Gressan (AO)</t>
  </si>
  <si>
    <t>Contratti in deroga per vigneti DOC a Chambave (AO)</t>
  </si>
  <si>
    <t>Contratti in deroga per frutteti a Saint-Pierre (AO)</t>
  </si>
  <si>
    <t>Contratti in deroga per seminativi irrigui nella bassa pianura bergamasca</t>
  </si>
  <si>
    <t>Contratti in deroga per seminativi irrigui in provincia di Lodi</t>
  </si>
  <si>
    <t>Contratti in deroga per seminativi irrigui in provincia di Cremona</t>
  </si>
  <si>
    <t>Contratti in deroga per seminativi nella pianura bresciana</t>
  </si>
  <si>
    <t>Contratti in deroga per seminativi in provincia di Pavia</t>
  </si>
  <si>
    <t>Contoterzisti per seminativi (MN)</t>
  </si>
  <si>
    <t>Contratti in deroga per risaie nel pavese</t>
  </si>
  <si>
    <t>Contratti verbali per prati e seminativi (CO e LC)</t>
  </si>
  <si>
    <t>Contratti per alpeggi (a corpo) nella montagna di Sondrio</t>
  </si>
  <si>
    <t>Contratti per alpeggi nella montagna bergamasca</t>
  </si>
  <si>
    <t>Contratti stagionali per ortaggi nella collina di Bergamo</t>
  </si>
  <si>
    <t>Contratti stagionali per ortaggi e melone (Viadana, Oltrepò, medio mantovano)</t>
  </si>
  <si>
    <t>Contratti in deroga per vivai (MN)</t>
  </si>
  <si>
    <t>Contratti in deroga per frutteti nella Valtellina (SO)</t>
  </si>
  <si>
    <t>Contratti in deroga per vigneti nella collina bresciana</t>
  </si>
  <si>
    <t>Contratti in deroga per vigneti DOC nell’Oltrepo Pavese</t>
  </si>
  <si>
    <t>Contratti in deroga per seminativi asciutti nell'alta val di Vara (SP)</t>
  </si>
  <si>
    <t xml:space="preserve">Contratti in deroga per seminativi e prati irrigui nella provincia di Genova </t>
  </si>
  <si>
    <t>Contratti in deroga per orto irriguo nella Piana di Sarzana (SP)</t>
  </si>
  <si>
    <t>Contratti in deroga per orto irriguo nella Piana di Albenga (SV)</t>
  </si>
  <si>
    <t>Contratti in deroga per orto irriguo per colture floricole nella Piana di Albenga (SV)</t>
  </si>
  <si>
    <t>Contratti in deroga per orto irriguo per colture floricole a San Remo (IM)</t>
  </si>
  <si>
    <t>Contratti in deroga per oliveti DOP nella zona di Arnasco (SV)</t>
  </si>
  <si>
    <t>Contratti in deroga per oliveti DOP nella provincia di Imperia</t>
  </si>
  <si>
    <t>Contratti in deroga per vigneti nelle colline litoranee di Chiavari (GE)</t>
  </si>
  <si>
    <t>Accordi in deroga per arativi (BZ)</t>
  </si>
  <si>
    <t>Prato con accordi in deroga (TN)</t>
  </si>
  <si>
    <t>Impianti di fragole nella Val Martello (BZ)</t>
  </si>
  <si>
    <t>Accordi in deroga per frutteti irrigui (BZ)</t>
  </si>
  <si>
    <t>Accordi in deroga per frutteti (TN)</t>
  </si>
  <si>
    <t>Accordi in deroga per vigneti DOC (TN)</t>
  </si>
  <si>
    <t>Accordi in deroga per piccoli frutti (TN)</t>
  </si>
  <si>
    <t>Accordi in deroga per vigneti DOC (BZ)</t>
  </si>
  <si>
    <t>Contratti in deroga per seminativi con titoli nel veneziano</t>
  </si>
  <si>
    <t>Contratti in deroga per seminativi nella pianura di Legnago (VR)</t>
  </si>
  <si>
    <t>Contratti in deroga per seminativi a Motta di Livenza (TV)</t>
  </si>
  <si>
    <t>Contratti in deroga per seminativi nel bellunese</t>
  </si>
  <si>
    <t>Contratti in deroga per seminativi di pianura (VI)</t>
  </si>
  <si>
    <t>Contratti in deroga per seminativi con PAC (RO)</t>
  </si>
  <si>
    <t>Contratti in deroga per il tabacco in provincia di Verona</t>
  </si>
  <si>
    <t>Contratti in deroga per prati nel bellunese</t>
  </si>
  <si>
    <t>Contratti in deroga per prati irrigui a Cittadella (PD)</t>
  </si>
  <si>
    <t>Contratti in deroga per prati (VI)</t>
  </si>
  <si>
    <t>Contratti in deroga per orticole a Chioggia (VE)</t>
  </si>
  <si>
    <t>Contratti per orticole a ciclo annuale a Badia Polesine (RO)</t>
  </si>
  <si>
    <t>Orticole nel Polesine orientale</t>
  </si>
  <si>
    <t>Terreni per vivai a Saonara (PD)</t>
  </si>
  <si>
    <t xml:space="preserve">Contratti in deroga per pescheti nella pianura veronese </t>
  </si>
  <si>
    <t>Contratti in deroga per vigneti DOCG a Valdobbiadene (TV)</t>
  </si>
  <si>
    <t>Contratti in deroga per vigneti DOCG a Conegliano (TV)</t>
  </si>
  <si>
    <t>Vigneti DOC Prosecco nella pianura di Treviso</t>
  </si>
  <si>
    <t>Contratti in deroga per vigneti a Portogruaro (VE)</t>
  </si>
  <si>
    <t>Contratti in deroga per vigneto nei Colli Berici (VI)</t>
  </si>
  <si>
    <t>FRIULI VENEZIA GIULIA</t>
  </si>
  <si>
    <t>Contratti in deroga per seminativi irrigui di pianura (PN)</t>
  </si>
  <si>
    <t>Contratti in deroga per seminativi nella pianura litoranea (UD)</t>
  </si>
  <si>
    <t>Contratti in deroga per seminativi (GO)</t>
  </si>
  <si>
    <t>Contratti in deroga per vivaio viticolo Rauscedo (PN)</t>
  </si>
  <si>
    <t>Contratti in deroga per vigneti DOC nei colli orientali (UD)</t>
  </si>
  <si>
    <t>Contratti in deroga per vigneti DOC Collio (GO)</t>
  </si>
  <si>
    <t>Contratti in deroga per vigneti DOC di pianura (GO)</t>
  </si>
  <si>
    <t>Contratti in deroga per vigneti DOC (PN)</t>
  </si>
  <si>
    <t>Contratti in deroga per seminativi irrigui nella pianura bolognese</t>
  </si>
  <si>
    <t>Contratti in deroga per seminativi irrigui di pianura (FO)</t>
  </si>
  <si>
    <t>Contratti in deroga per seminativi nella pianura piacentina</t>
  </si>
  <si>
    <t>Contratti in deroga per seminativi nella pianura di Parma</t>
  </si>
  <si>
    <t>Contratti in deroga per seminativi e colture industriali (FE)</t>
  </si>
  <si>
    <t>Contratti in deroga per seminativi nella media pianura ravennate</t>
  </si>
  <si>
    <t>Seminativi nella collina riminese</t>
  </si>
  <si>
    <t>Contratti stagionali per coltivazioni industriali (PR)</t>
  </si>
  <si>
    <t>Contratti stagionali per pomodoro (PC)</t>
  </si>
  <si>
    <t>Contratti annuali per orticole nel ferrarese</t>
  </si>
  <si>
    <t>Contratti in deroga per frutteti nelle colline modenesi</t>
  </si>
  <si>
    <t>Contratti in deroga per frutteti nella collina faentina (RA)</t>
  </si>
  <si>
    <t>Contratti in deroga per frutteti e vigneti nelle colline di Forlì</t>
  </si>
  <si>
    <t>Contratti in deroga per vigneti nella pianura reggiana</t>
  </si>
  <si>
    <t>Vigneti nelle colline bolognesi</t>
  </si>
  <si>
    <t>Vigneti nella pianura ravennate</t>
  </si>
  <si>
    <t>Terreni ad uso zootecnico nella collina parmense</t>
  </si>
  <si>
    <t>Contratti in deroga per podere zootecnico in montagna (PC)</t>
  </si>
  <si>
    <t>Podere zootecnico nelle colline di Reggio Emilia</t>
  </si>
  <si>
    <t>Contratti per colture da destinare alla produzione di biogas (RE)</t>
  </si>
  <si>
    <t>Contratti per colture da destinare alla produzione di biogas (BO)</t>
  </si>
  <si>
    <t>Contratti in deroga per orticole nella pianura ravennate</t>
  </si>
  <si>
    <t>Contratti in deroga per seminativi irrigui di pianura in Versilia (LU)</t>
  </si>
  <si>
    <t>Contratti in deroga per seminativi in Lunigiana (MS)</t>
  </si>
  <si>
    <t>Seminativi di pianura in contoterzismo (MS)</t>
  </si>
  <si>
    <t>Contratti in deroga per seminativi nella Garfagnana (LU)</t>
  </si>
  <si>
    <t>Contratti stagionali per seminativi asciutti di pianura (PT)</t>
  </si>
  <si>
    <t>Contratti in deroga per seminativi nelle colline di Firenze</t>
  </si>
  <si>
    <t>Contratti in deroga per seminativi asciutti di pianura (PO)</t>
  </si>
  <si>
    <t>Contratti stagionali per seminativi asciutti di piano-colle (PO)</t>
  </si>
  <si>
    <t>Contratti in deroga per seminativi asciutti nelle colline litoranee di Livorno</t>
  </si>
  <si>
    <t>Contratti stagionali per colture industriali nella pianura di Livorno</t>
  </si>
  <si>
    <t>Contratti in deroga per seminativi nell'Alto Cecina (PI)</t>
  </si>
  <si>
    <t>Contratti in deroga per seminativi annuali nella zona di Pisa</t>
  </si>
  <si>
    <t>Contratti in deroga per seminativi nel Casentino (AR)</t>
  </si>
  <si>
    <t>Contratti in deroga per seminativi asciutti nella val di Chiana (AR)</t>
  </si>
  <si>
    <t>Contratti in deroga per seminativi asciutti in val d'Orcia (SI)</t>
  </si>
  <si>
    <t>Contratti in deroga per seminativi di piano nella val di Chiana (SI)</t>
  </si>
  <si>
    <t>Contratti in deroga per seminativi nella collina litoranea di Grosseto</t>
  </si>
  <si>
    <t>Contratti stagionali per tabacco nella Val Tiberina (AR)</t>
  </si>
  <si>
    <t>Contratti stagionali verbali per prati-pascoli nel Mugello (FI)</t>
  </si>
  <si>
    <t>Contratti in deroga in zona orticola (LI)</t>
  </si>
  <si>
    <t>Contratti in deroga per ortaggi nella pianura di Pisa</t>
  </si>
  <si>
    <t>Contratti stagionali per pomodoro nella pianura litoranea di Grosseto</t>
  </si>
  <si>
    <t>Contratti in deroga per terreni nella zona floricola della pianura pistoiese</t>
  </si>
  <si>
    <t>Accordi verbali per oliveti nelle colline di Siena</t>
  </si>
  <si>
    <t>Contratti in deroga per vigneti del Chianti Classico (FI)</t>
  </si>
  <si>
    <t>Contratti in deroga per vigneti DOC nelle colline di Firenze</t>
  </si>
  <si>
    <t>Contratti in deroga per vigneti nei colli aretini</t>
  </si>
  <si>
    <t>Contratti in deroga per vigneti DOC nelle colline interne della provincia di Grosseto</t>
  </si>
  <si>
    <t>Contatti stagionali per seminativi irrigui in Valdichiana (AR)</t>
  </si>
  <si>
    <t>Contratti in deroga per oliveti (PT)</t>
  </si>
  <si>
    <t>Contratti in deroga per vigneti (LI)</t>
  </si>
  <si>
    <t>Contratti in deroga per seminativi irrigui per tabacco (PG)</t>
  </si>
  <si>
    <t>Contratti in deroga per seminativi non irrigui (PG TR)</t>
  </si>
  <si>
    <t>Contratti in deroga per seminativi in zone montane (PG)</t>
  </si>
  <si>
    <t>Contratti in deroga per seminativi asciutti collinari ( TR)</t>
  </si>
  <si>
    <t>Contratti di contoterzismo per il grano duro (PG)</t>
  </si>
  <si>
    <t xml:space="preserve">Contratti in deroga per prati-pascoli di alta collina (PG TR) </t>
  </si>
  <si>
    <t>Contratti stagionali per pascoli (TR)</t>
  </si>
  <si>
    <t>Contratti stagionali per ortaggi e barbabietola (PG TR)</t>
  </si>
  <si>
    <t>Contratti stagionali per ortaggi (TR)</t>
  </si>
  <si>
    <t>Contratti in deroga per oliveti (PG)</t>
  </si>
  <si>
    <t>Seminativi nella pianura irrigua (AN)</t>
  </si>
  <si>
    <t>Seminativi nella media collina di Pesaro</t>
  </si>
  <si>
    <t>Seminativi asciutti nell'alta collina di Pesaro</t>
  </si>
  <si>
    <t>Seminativi nell'alta collina di Ancona</t>
  </si>
  <si>
    <t>Seminativi asciutti in media collina (MC)</t>
  </si>
  <si>
    <t>Seminativi asciutti in alta collina (MC)</t>
  </si>
  <si>
    <t>Seminativi in rotazione (AP)</t>
  </si>
  <si>
    <t>Contratti per cereali in asciutto nella media collina (AN)</t>
  </si>
  <si>
    <t>Contratti per erba medica (PU)</t>
  </si>
  <si>
    <t>Coltivazioni ortive irrigue di pianura (MC)</t>
  </si>
  <si>
    <t>Orti irrigui nella collina interna (AP)</t>
  </si>
  <si>
    <t>Orti irrigui nella collina litoranea e fondovalle (AP)</t>
  </si>
  <si>
    <t>Vigneti DOC a Jesi (AN)</t>
  </si>
  <si>
    <t>Vigneti DOC Matelica (MC)</t>
  </si>
  <si>
    <t>Vigneti non DOC (MC)</t>
  </si>
  <si>
    <t>Contratti in deroga per seminativi irrigui nella piana di Rieti</t>
  </si>
  <si>
    <t>Contratti in deroga per seminativi irrigui nella piana di Latina</t>
  </si>
  <si>
    <t>Contratti in deroga per seminativi irrigui nella Valle del Sacco (FR)</t>
  </si>
  <si>
    <t>Contratti in deroga per seminativi asciutti (VT)</t>
  </si>
  <si>
    <t>Contratto in deroga seminativi asciutti a Poggio Mirteto (RI)</t>
  </si>
  <si>
    <t>Contratto in deroga per seminativi asciutti nella piana di Leonessa (RI)</t>
  </si>
  <si>
    <t>Contratti in deroga per cereali (RI)</t>
  </si>
  <si>
    <t>Contratto in deroga per seminativi asciutti collinari (RM)</t>
  </si>
  <si>
    <t>Contratti in deroga per seminativi asciutti (RM)</t>
  </si>
  <si>
    <t>Contratti in deroga per seminativi asciutti (FR)</t>
  </si>
  <si>
    <t>Compartecipazione per tabacco (VT)</t>
  </si>
  <si>
    <t>Accordi verbali per foraggere (LT)</t>
  </si>
  <si>
    <t>Pascoli nelle montagne di Rieti (RI)</t>
  </si>
  <si>
    <t>Pascoli di collina nella zona di Allumiere e Tolfa (VT RM)</t>
  </si>
  <si>
    <t>Contratti in deroga per seminativi irrigui da destinare a ortive (RM)</t>
  </si>
  <si>
    <t>Contratti in deroga per seminativi irrigui del litorale romano da destinare a carote (RM)</t>
  </si>
  <si>
    <t>Contratti in deroga per orticole (VT)</t>
  </si>
  <si>
    <t>Contratti in deroga per orticole (LT)</t>
  </si>
  <si>
    <t>Contratti in deroga per frutteti specializzati (RM)</t>
  </si>
  <si>
    <t>Compartecipazione per nocciole (VT)</t>
  </si>
  <si>
    <t>Contratti in deroga per oliveti collinari (RM)</t>
  </si>
  <si>
    <t>Contratti in deroga per vigneto comune (RM)</t>
  </si>
  <si>
    <t>Contratti in deroga per vigneti DOC (RM)</t>
  </si>
  <si>
    <t>Contratti in deroga per prati di medica (RI)</t>
  </si>
  <si>
    <t>Contratti in deroga per orticole e actinidia (LT)</t>
  </si>
  <si>
    <t>Contratti per campi fotovoltaici</t>
  </si>
  <si>
    <t>Contratti stagionali verbali per seminativi irrigui nel Fucino (AQ)</t>
  </si>
  <si>
    <t>Contratti in deroga per seminativi (AQ)</t>
  </si>
  <si>
    <t>Contratti in deroga per colture orticole (TE)</t>
  </si>
  <si>
    <t>Contratti in deroga per colture orticole (PE)</t>
  </si>
  <si>
    <t>Contratti in deroga per frutteti specializzati nel Vastese (CH)</t>
  </si>
  <si>
    <t>Contratti in deroga per oliveti DOP (PE)</t>
  </si>
  <si>
    <t>Contratti in deroga per vigneti DOC (TE)</t>
  </si>
  <si>
    <t>Contratti in deroga per vigneti DOC (CH)</t>
  </si>
  <si>
    <t>Contratti in deroga per seminativi asciutti nella collina interna di Isernia</t>
  </si>
  <si>
    <t>Accordo verbale per colture foraggere (prati e pascoli di media collina) nell'alto Molise (IS)</t>
  </si>
  <si>
    <t>Contratti in deroga per seminativi irrigui per orticoltura mercantile nella pianura costiera (CB)</t>
  </si>
  <si>
    <t>Contratti stagionali per colture orticole-industriali nelle colline del basso Molise (CB)</t>
  </si>
  <si>
    <t>Contratti in deroga per orticole nella pianura venafrana (IS)</t>
  </si>
  <si>
    <t>Contratti in deroga per oliveti asciutti e/o irrigabili nella collina interna di Isernia</t>
  </si>
  <si>
    <t>Contratti in deroga per vigneti DOC nella pianura costiera (CB)</t>
  </si>
  <si>
    <t>Contratti in deroga per seminativi irrigui nell’agro aversano (CE)</t>
  </si>
  <si>
    <t>Contratti in deroga per seminativi irrigui nella zona del Taburno (BN)</t>
  </si>
  <si>
    <t>Contratti in deroga per seminativi irrigui nella Piana del Sele (SA)</t>
  </si>
  <si>
    <t>Contratti in deroga per seminativi irrigui con serre nella Piana del Sele (SA)</t>
  </si>
  <si>
    <t>Contratti in deroga per seminativi nella zona dell’Alto Cervaro (AV)</t>
  </si>
  <si>
    <t>Contratti in deroga per seminativi asciutti nella zona del Fortore (BN)</t>
  </si>
  <si>
    <t>Contratti in deroga per ortaggi nel Piano Campano settentrionale (CE)</t>
  </si>
  <si>
    <t>Contratti in deroga per orti irrigui nella Piana del Sele (SA)</t>
  </si>
  <si>
    <t>Contratti stagionali per colture ortive nell’agro nocerino-sarnese (SA)</t>
  </si>
  <si>
    <t>Contratti in deroga per ortive nel Piano Campano sud-occidentale (NA)</t>
  </si>
  <si>
    <t>Contratti in deroga per azienda floricola nella zona costiera (NA)</t>
  </si>
  <si>
    <t>Contratti in deroga per frutteti specializzati a Sessa Aurunca (CE)</t>
  </si>
  <si>
    <t>Contratti in deroga per frutteti nell’agro nocerino-sarnese (SA)</t>
  </si>
  <si>
    <t>Contratti in deroga per frutteti specializzati nel Piano Campano sud-occidentale (NA)</t>
  </si>
  <si>
    <t>Contratti in deroga per noccioleti nella zona del Partenio (AV)</t>
  </si>
  <si>
    <t>Contratti in deroga per noccioleti nelle colline di Avella e del Vallo di Lauro (AV)</t>
  </si>
  <si>
    <t>Contratti in deroga per vigneti DOC in provincia di Avellino</t>
  </si>
  <si>
    <t>Contratti in deroga per tabacco in asciutto nell'Alto Tammaro (BN)</t>
  </si>
  <si>
    <t>Contratti in deroga per ortaggi nella Piana del Volturno (CE)</t>
  </si>
  <si>
    <t>Contratti informali per seminativi asciutti nel Tavoliere (FG)</t>
  </si>
  <si>
    <t>Contratti in deroga per seminativi asciutti nella Murgia Ofantina (BA)</t>
  </si>
  <si>
    <t>Contratti stagionali per seminativi zootecnici nella murgia tarantina (TA)</t>
  </si>
  <si>
    <t>Contratti in deroga per seminativi asciutti (BR)</t>
  </si>
  <si>
    <t>Contratti stagionali per pomodoro nel Tavoliere (FG)</t>
  </si>
  <si>
    <t>Contratti in deroga per ortaggi a Polignano/Monopoli (BA)</t>
  </si>
  <si>
    <t>Contratti in deroga per orticole irrigue nella pianura di Brindisi</t>
  </si>
  <si>
    <t>Contratti informali per oliveti nel Salento (LE)</t>
  </si>
  <si>
    <t>Contratti in deroga per vigneti da tavola nella pianura di Barletta</t>
  </si>
  <si>
    <t>Contratti in deroga per vigneti da tavola nella pianura di Taranto (TA)</t>
  </si>
  <si>
    <t>Contratti in deroga per vigneti da vino a Salice (LE)</t>
  </si>
  <si>
    <t>Contratti in deroga per aziende zootecniche con strutture nella Murgia Barese (BA)</t>
  </si>
  <si>
    <t>Affitto stagionale per fragola nel metapontino (MT)</t>
  </si>
  <si>
    <t>Affitto stagionale per ortaggi nel metapontino (MT)</t>
  </si>
  <si>
    <t>Affitto stagionale per ortaggi nel Vulture (PZ)</t>
  </si>
  <si>
    <t>Fragole nel Basso Sinni (MT)</t>
  </si>
  <si>
    <t>Aree interne della provincia di Potenza</t>
  </si>
  <si>
    <t>Contratti stagionali per seminativi irrigui nella provincia di Crotone</t>
  </si>
  <si>
    <t>Contratti in deroga per seminativi irrigui a Catanzaro</t>
  </si>
  <si>
    <t>Contratti in deroga per seminativi irrigui a Reggio Calabria</t>
  </si>
  <si>
    <t>Contratti in deroga per seminativi nel cosentino</t>
  </si>
  <si>
    <t>Contratti stagionali per seminativi nel cosentino</t>
  </si>
  <si>
    <t>Affitto stagionale per seminativi a Vibo Valentia</t>
  </si>
  <si>
    <t>Contratti in deroga per seminativi asciutti a Catanzaro</t>
  </si>
  <si>
    <t>Contratti in deroga per seminativi asciutti a Reggio Calabria</t>
  </si>
  <si>
    <t>Seminativi con contratti a Vibo Valentia</t>
  </si>
  <si>
    <t>Contratti stagionali per pascoli nel cosentino</t>
  </si>
  <si>
    <t>Pascoli in provincia di Crotone</t>
  </si>
  <si>
    <t>Contratti in deroga per pascoli a Catanzaro</t>
  </si>
  <si>
    <t>Contratti in deroga per pascoli a Reggio Calabria</t>
  </si>
  <si>
    <t>Contratto in deroga per frutteti a Catanzaro</t>
  </si>
  <si>
    <t>Contratti in deroga per agrumeti a Reggio Calabria</t>
  </si>
  <si>
    <t>Contratti in deroga per agrumeti a Catanzaro</t>
  </si>
  <si>
    <t>Contratti in deroga per oliveti a Reggio Calabria</t>
  </si>
  <si>
    <t>Oliveti con contratto almeno triennale a Vibo Valentia (a campagna)</t>
  </si>
  <si>
    <t>Contratti in deroga per oliveti a Catanzaro</t>
  </si>
  <si>
    <t>Accordi verbali per oliveti a Vibo Valentia</t>
  </si>
  <si>
    <t>Contratti in deroga per oliveti nel cosentino</t>
  </si>
  <si>
    <t>Contratti in deroga per seminativi nelle colline del Platani (AG)</t>
  </si>
  <si>
    <t>Contratti in deroga per seminativi asciutti per la colt. stagionale di ortaggi da pieno campo (TP)</t>
  </si>
  <si>
    <t>Erbai di leguminose (veccia, sulla) nell'ennese</t>
  </si>
  <si>
    <t>Pascoli naturali nelle zone interne del palermitano</t>
  </si>
  <si>
    <t>Pascoli montani nei Nebrodi (ME)</t>
  </si>
  <si>
    <t>Pascoli naturali nel Nisseno</t>
  </si>
  <si>
    <t>Contratti in deroga per pascoli naturali nell'ennese</t>
  </si>
  <si>
    <t>Contratti in deroga per pascoli naturali nel ragusano</t>
  </si>
  <si>
    <t>Contratti in deroga per pascoli nelle colline orientali degli Iblei (SR)</t>
  </si>
  <si>
    <t>Seminativi irrigui per la coltivazione di ortaggi nel catanese</t>
  </si>
  <si>
    <t>Seminativi irrigui per la coltivazione di ortaggi nel ragusano</t>
  </si>
  <si>
    <t>Seminativi irrigui per la coltivazione di ortaggi nel siracusano</t>
  </si>
  <si>
    <t>Contratti in deroga per ortive a Campobello di Mazara (TP)</t>
  </si>
  <si>
    <t>Contratti in deroga per ortive a Termini Imerese (PA)</t>
  </si>
  <si>
    <t>Contratti in deroga per ortive a Ribera e Sciacca (AG)</t>
  </si>
  <si>
    <t>Contratti in deroga per vivai a Milazzo e Barcellona Pozzo di Gotto (ME)</t>
  </si>
  <si>
    <t>Contratti in deroga per oliveti in provincia di Caltanissetta (CL)</t>
  </si>
  <si>
    <t>Agrumeti nella Piana di Catania (CT)</t>
  </si>
  <si>
    <t>Seminativi irrigui nel basso Campidano di Cagliari</t>
  </si>
  <si>
    <t>Seminativi irrigui nell'oristanese</t>
  </si>
  <si>
    <t>Seminativi irrigui nella Gallura (OT)</t>
  </si>
  <si>
    <t>Contratti in deroga per seminativi nella pianura sassarese</t>
  </si>
  <si>
    <t>Seminativi asciutti nell'altopiano di Campeda (NU)</t>
  </si>
  <si>
    <t>Seminativi asciutti e pascoli del Gennargentu (NU)</t>
  </si>
  <si>
    <t>Seminativi asciutti nel Sarcidano (CA e OR)</t>
  </si>
  <si>
    <t>Seminativi asciutti nella Marmilla (CA)</t>
  </si>
  <si>
    <t>Seminativi nella zona del Sulcis Iglesiente (CI)</t>
  </si>
  <si>
    <t>Seminativi asciutti nel medio Campidano</t>
  </si>
  <si>
    <t>Risaie nella zona di Oristano</t>
  </si>
  <si>
    <t>Pascoli nell’Iglesiente (CI)</t>
  </si>
  <si>
    <t>Pascoli nel Logudoro (SS)</t>
  </si>
  <si>
    <t>Pascoli naturali nella Gallura (OT)</t>
  </si>
  <si>
    <t>Orti irrigui nell'oristanese</t>
  </si>
  <si>
    <t>Tab. A13 - Normativa adottata dalle regioni</t>
  </si>
  <si>
    <t>Tipo di provvedimento</t>
  </si>
  <si>
    <t>Titolo</t>
  </si>
  <si>
    <t>L.R. 14/04/2017, n. 6</t>
  </si>
  <si>
    <t>Bilancio di previsione finanziario 2017-2019</t>
  </si>
  <si>
    <t>L.R. 07/04/2017, n. 4 </t>
  </si>
  <si>
    <t>Disposizioni urgenti in materia di finanziamento degli aiuti alle aziende agricole in attuazione del programma di sviluppo rurale 2014/2020. Modificazioni all'articolo 23 della legge regionale 21 dicembre 2016, n. 24 (Legge di stabilità regionale per il triennio 2017/2019).</t>
  </si>
  <si>
    <t>L.R. 23/06/2017, n. 8 </t>
  </si>
  <si>
    <t>Disposizioni urgenti per il sostegno al comparto agricolo. Modificazioni alla legge regionale 3 agosto 2016, n. 17 (Nuova disciplina degli aiuti regionali in materia di agricoltura e di sviluppo rurale)</t>
  </si>
  <si>
    <t>L.R. 21/12/2016, n. 25</t>
  </si>
  <si>
    <t>Bilancio di previsione della Regione autonoma Valle d'Aosta per il triennio 2017/2019</t>
  </si>
  <si>
    <t>L. R. 19/4//2017, n. 13</t>
  </si>
  <si>
    <t>Ratifica dell'intesa tra la Regione Lombardia e la Regione Piemonte per le procedure di approvazione e modifica dello Statuto per la vigilanza e per l'esercizio dei poteri sostitutivi regionali sull'Associazione Irrigazione Est Sesia, Consorzio di irrigazione e bonifica con sede a Novara.</t>
  </si>
  <si>
    <t>L. R. 26/05/2017, n. 16</t>
  </si>
  <si>
    <t xml:space="preserve"> Modifiche all'articolo 5 della legge regionale 28 novembre 2014, n. 31 (Disposizioni per la riduzione del consumo di suolo e per la riqualificazione del suolo degradato)</t>
  </si>
  <si>
    <t>L. R. 12/12/2017, n. 34</t>
  </si>
  <si>
    <t>Integrazioni alla legge regionale 5 dicembre 2008, n. 31 (Testo Unico delle leggi regionali in materia di agricoltura, foreste, pesca e sviluppo rurale). Nuove norme per la mitigazione degli effetti delle crisi idriche nel settore agricolo, per la difesa idrogeologica e per la riqualificazione territoriale</t>
  </si>
  <si>
    <t>L. R. 12/12/2017, n. 35</t>
  </si>
  <si>
    <t xml:space="preserve"> Disposizioni in materia di agricoltura sociale</t>
  </si>
  <si>
    <t>L. R. 12/12/2017, n. 39</t>
  </si>
  <si>
    <t>Modifiche e integrazioni alla legge regionale 16 luglio 2007, n. 16 (Testo unico delle leggi regionali in materia di istituzione di Parchi). Ampliamento dei confini del parco regionale delle Groane e accorpamento della riserva naturale Fontana del Guercio e del parco locale di interesse sovracomunale (PLIS) della Brughiera Briantea</t>
  </si>
  <si>
    <t>L. R. 28/12/2017, n. 42</t>
  </si>
  <si>
    <t>Legge di stabilità 2018 - 2020</t>
  </si>
  <si>
    <t>L.R. 28-12-2017 n. 29</t>
  </si>
  <si>
    <t>Disposizioni collegate alla legge di stabilità per l'anno 2018</t>
  </si>
  <si>
    <t>TRENTINO ALTO ADIGE PROV. AUTONOMA TRENTO</t>
  </si>
  <si>
    <t>L.P. 04/12/2017, n. 16 </t>
  </si>
  <si>
    <t>Modificazioni della legge provinciale sull'agricoltura 2003 in materia di valorizzazione dell'agricoltura di montagna</t>
  </si>
  <si>
    <t>L.R. 15/12/2016, n. 17</t>
  </si>
  <si>
    <t>Legge regionale di stabilità 2017</t>
  </si>
  <si>
    <t>TRENTINO ALTO ADIGE PROV. AUTONOMA BOLZANO</t>
  </si>
  <si>
    <t>L.P. 06/07/2017, n. 8 </t>
  </si>
  <si>
    <t>Modifiche di leggi provinciali in materia di cultura, procedimento amministrativo, ordinamento degli uffici e personale, istruzione, enti locali, agricoltura, tutela del paesaggio e dell'ambiente, foreste e caccia, sanità, politiche sociali, edilizia abitativa agevolata, apprendistato, trasporti, artigianato, turismo e industria alberghiera, rifugi alpini, commercio, appalti pubblici e altre disposizioni.</t>
  </si>
  <si>
    <t>Legge Regionale di stabilità 2017</t>
  </si>
  <si>
    <t>L.R. 27/01/2017, n. 3</t>
  </si>
  <si>
    <t>Modifiche della legge regionale 31 maggio 2001, n. 12 "Tutela e valorizzazione dei prodotti agricoli, dell'acquacoltura e alimentari di qualità" e successive modificazioni ed integrazioni.</t>
  </si>
  <si>
    <t>L.R. 30/12/2016, n. 32</t>
  </si>
  <si>
    <t>Bilancio di previsione 2017-2019</t>
  </si>
  <si>
    <t>L.R. 06/12/2017, n. 41 </t>
  </si>
  <si>
    <t>Modifica ed integrazione della legge regionale 18 aprile 1994, n. 23 "Norme per la tutela, lo sviluppo e la valorizzazione dell'apicoltura".</t>
  </si>
  <si>
    <t>L.R. 03/03/2017, n. 1</t>
  </si>
  <si>
    <t>Norme urgenti in materia di finanziamenti a valere sulle misure del Programma di sviluppo rurale 2014-2020 della Regione Friuli-Venezia Giulia (PSR) e riconoscimento debiti fuori bilancio.</t>
  </si>
  <si>
    <t>L.R. 23/03/2017, n. 2 </t>
  </si>
  <si>
    <t>Modifiche alla legge regionale 15 maggio 2000, n. 12 (Disciplina della raccolta e della commercializzazione dei funghi epigei nel territorio regionale. Integrazioni all'articolo 23 della legge regionale 34/1981, in materia di vigilanza).</t>
  </si>
  <si>
    <t>L.R. 09/06/2017, n. 23</t>
  </si>
  <si>
    <t>Norme in materia di Birra Artigianale del Friuli-Venezia Giulia.</t>
  </si>
  <si>
    <t>L.R. 07/07/2017, n. 25</t>
  </si>
  <si>
    <t>Norme per la raccolta e la commercializzazione dei funghi epigei spontanei nel territorio regionale.</t>
  </si>
  <si>
    <t>L.R. 21/07/2017, n. 28</t>
  </si>
  <si>
    <t>Disposizioni in materia di risorse agricole, forestali e ittiche e di attività venatoria.</t>
  </si>
  <si>
    <t>L.R. 06/11/2017, n. 36</t>
  </si>
  <si>
    <t>Ruolo del Club alpino italiano - Regione Friuli-Venezia Giulia (CAI FVG) e disposizioni per la valorizzazione delle strutture alpine regionali.</t>
  </si>
  <si>
    <r>
      <t>L.R. 28/12/2017, n. 45</t>
    </r>
    <r>
      <rPr>
        <b/>
        <u/>
        <sz val="9"/>
        <rFont val="Verdana"/>
        <family val="2"/>
      </rPr>
      <t/>
    </r>
  </si>
  <si>
    <t>Legge di stabilità 2018</t>
  </si>
  <si>
    <t>EMILIA ROMAGNA</t>
  </si>
  <si>
    <t>L.R. 13/04/2017, n. 5</t>
  </si>
  <si>
    <t>Ratifica dell'intesa tra la Regione Emilia-Romagna e la Regione Lombardia per l'esercizio delle funzioni di tutela e vigilanza sui consorzi di bonifica interregionali.</t>
  </si>
  <si>
    <t>L.R. 27/12/2017, n. 27</t>
  </si>
  <si>
    <t>Bilancio di previsione della Regione Emilia-Romagna 2018-2020</t>
  </si>
  <si>
    <t>L.R. 05/04/2017, n. 17</t>
  </si>
  <si>
    <t>Nuova disciplina dei distretti rurali.</t>
  </si>
  <si>
    <t>L.R. 04/07/2017, n. 31 </t>
  </si>
  <si>
    <t>Disposizioni finanziarie in materia di tartufi. Modifiche alla L.R. 50/1995.</t>
  </si>
  <si>
    <t>L.R. 13/12/2017, n. 73</t>
  </si>
  <si>
    <t>Disciplina per la gestione ed il controllo del potenziale viticolo.</t>
  </si>
  <si>
    <t>L.R. 27/12/2016, n. 88</t>
  </si>
  <si>
    <t>Legge di stabilità per l'anno 2017</t>
  </si>
  <si>
    <t>L.R. 28/12/2016, n. 17</t>
  </si>
  <si>
    <t>Bilancio di previsione della Regione Umbria 2017-2019</t>
  </si>
  <si>
    <t>L.R. 29/03/2017, n. 9</t>
  </si>
  <si>
    <t>Nomina e funzionamento delle Commissioni per la determinazione dell'indennità di espropriazione.</t>
  </si>
  <si>
    <t>L.R.29/03/2017, n. 11</t>
  </si>
  <si>
    <t>Ulteriori disposizioni in materia di gestione dei molluschi bivalvi.</t>
  </si>
  <si>
    <t>L.R. 15/05/2017, n. 17</t>
  </si>
  <si>
    <t>Modifiche alla legge regionale 3 aprile 2013, n. 5 "Norme in materia di raccolta e coltivazione dei tartufi e di valorizzazione del patrimonio tartufigeno".</t>
  </si>
  <si>
    <t>L.R.28/06/2017, n. 20</t>
  </si>
  <si>
    <t>Nuove disposizioni urgenti in materia di gestione dei molluschi bivalvi.</t>
  </si>
  <si>
    <t>L.R. 29/12/2017, n. 40</t>
  </si>
  <si>
    <t>Bilancio di previsione 2018/2020</t>
  </si>
  <si>
    <t>L.R. 28/02/2017, n. 1</t>
  </si>
  <si>
    <t>Interventi per promuovere la coltivazione della canapa (cannabis sativa) per scopi produttivi, alimentari ed ambientali e relative filiere.</t>
  </si>
  <si>
    <t>L.R. 31/12/2016, n. 17</t>
  </si>
  <si>
    <t>Legge di Stabilità regionale 2017</t>
  </si>
  <si>
    <t>L.R. 26/01/2017, n. 5</t>
  </si>
  <si>
    <t>Modifiche e integrazioni alla legge regionale 4 gennaio 2014, n. 3 (Legge organica in materia di tutela e valorizzazione delle foreste, dei pascoli e del patrimonio arboreo della regione Abruzzo).</t>
  </si>
  <si>
    <t>L.R. 27/01/2017, n. 11</t>
  </si>
  <si>
    <t>Bilancio di previsione finanziario 2017 - 2019</t>
  </si>
  <si>
    <t>L.R. 14/02/2017, n. 12</t>
  </si>
  <si>
    <t>Disposizioni straordinarie per le edificazioni delle zone agricole ricomprese nelle aree del cratere a seguito degli eventi sismici del 24.8.2016 e del 30.10.2016.</t>
  </si>
  <si>
    <t>L.R. 07/03/2017, n. 14</t>
  </si>
  <si>
    <t>Modifiche alla legge regionale 4 gennaio 2014, n. 3 (Legge organica in materia di tutela e valorizzazione delle foreste, dei pascoli e del patrimonio arboreo della Regione Abruzzo) e alla legge regionale 16 luglio 2008, n. 11 (Nuove norme in materia di commercio).</t>
  </si>
  <si>
    <t>L.R. 01/08/2017, n. 41</t>
  </si>
  <si>
    <t>Modifiche ed integrazioni alla legge regionale 21 dicembre 2012, n. 66 (Norme in materia di raccolta, commercializzazione, tutela e valorizzazione dei tartufi in Abruzzo).</t>
  </si>
  <si>
    <t xml:space="preserve">L. R. 30/01/2017, n.2 </t>
  </si>
  <si>
    <t>Legge di stabilità regionale 2017</t>
  </si>
  <si>
    <t>L.R. 30/05/2017, n. 5</t>
  </si>
  <si>
    <t>Modifiche ed integrazioni alla legge regionale 26 marzo 2015, n. 4 (Istituzione dell'Agenzia regionale per lo sviluppo agricolo, rurale e della pesca (ARSARP) - Giacomo Sedati</t>
  </si>
  <si>
    <t>L.R. 05/07/2017, n. 6</t>
  </si>
  <si>
    <t>Misura per il sostegno al reddito degli occupati nel settore della filiera avicola molisana</t>
  </si>
  <si>
    <t>L.R. 04/11/2017, n. 17</t>
  </si>
  <si>
    <t>Misure per il completamento di exit strategy dal settore della produzione avicola regionale.</t>
  </si>
  <si>
    <t>L.R. 22/12/2017, n. 25</t>
  </si>
  <si>
    <t>Modifiche di leggi regionali concernenti la disciplina della caccia, della pesca, della raccolta e commercializzazione di funghi epigei</t>
  </si>
  <si>
    <t xml:space="preserve">L.R.  20/01/2017, n. 4 </t>
  </si>
  <si>
    <t>Legge finanziaria regionale 2017</t>
  </si>
  <si>
    <t>L.R. 20-01-2017 n. 5</t>
  </si>
  <si>
    <t xml:space="preserve">Interventi per favorire la coltura della canapa (Cannabis sativa L.) e le relative filiere produttive </t>
  </si>
  <si>
    <t>L.R. 03/02/2017, n. 1</t>
  </si>
  <si>
    <t>Norme straordinarie in materia di Consorzi di bonifica commissariati</t>
  </si>
  <si>
    <t>L.R. 29/03/2017, n. 4</t>
  </si>
  <si>
    <t>Gestione della batteriosi da Xylella fastidiosa nel territorio della Regione Puglia.</t>
  </si>
  <si>
    <t>L.R. 29/05/2017, n. 15</t>
  </si>
  <si>
    <t>Modifiche e integrazioni alla legge regionale 20 maggio 2014, n. 26 (Disposizioni per favorire l'accesso dei giovani all'agricoltura e contrastare l'abbandono e il consumo dei suoli agricoli).</t>
  </si>
  <si>
    <t>L.R. 06/06/2017, n. 21</t>
  </si>
  <si>
    <t>Promozione della coltivazione della canapa per scopi produttivi ed ambientali.</t>
  </si>
  <si>
    <t>L.R. 07/08/2017, n. 33 </t>
  </si>
  <si>
    <t>Nuove norme in materia di difesa attiva delle colture agrarie dalle avversità atmosferiche e fitosanitarie. Adeguamento della normativa regionale alle prescrizioni del decreto Ministero delle politiche agricole, alimentari e forestali 22 gennaio 2014, di adozione del Piano di azione nazionale per l'uso sostenibile dei prodotti fitosanitari (PAN), di attuazione del decreto legislativo 14 agosto 2012, n. 150 (Attuazione della direttiva 2009/128/CE che istituisce un quadro per l'azione comunitaria ai fini dell'utilizzo sostenibile dei pesticidi)</t>
  </si>
  <si>
    <t>L.R. 20/09/2017, n. 37 </t>
  </si>
  <si>
    <t>Interpretazione autentica degli articoli 5, 6 e 8 della legge regionale 29 marzo 2017, n. 4 (Gestione della batteriosi da Xylella fastidiosa nel territorio della regione Puglia).</t>
  </si>
  <si>
    <t>L.R. 20/09/2017, n. 38</t>
  </si>
  <si>
    <t>Modifiche e integrazioni alla legge regionale 3 febbraio 2017 n. 1 (Norme straordinarie in materia di Consorzi di bonifica commissariati).</t>
  </si>
  <si>
    <t>L.R. 12/12/2017, n. 58</t>
  </si>
  <si>
    <t>Modifica alla legge regionale 7 agosto 2017, n. 33 Nuove norme in materia di difesa attiva delle colture agrarie dalle avversità atmosferiche e fitosanitarie. Adeguamento della normativa regionale alle prescrizioni del decreto Ministero delle politiche agricole, alimentari e forestali 22 gennaio 2014, di adozione del Piano di azione nazionale per l'uso sostenibile dei prodotti fitosanitari (PAN), di attuazione del decreto legislativo 14 agosto 2012, n. 150 (Attuazione della direttiva 2009/128/CE che istituisce un quadro per l'azione comunitaria ai fini dell'utilizzo sostenibile dei pesticidi).</t>
  </si>
  <si>
    <t>L.R. 30/12/2016, n. 41</t>
  </si>
  <si>
    <t>Bilancio di previsione della Regione Puglia per l'esercizio finanziario 2017 e pluriennale 2017-2019</t>
  </si>
  <si>
    <t>L.R. 22/12/2017, n. 64</t>
  </si>
  <si>
    <t>Modifiche e integrazioni alla legge regionale 29 marzo 2017, n. 4 (Gestione della batteriosi da Xylella fastidiosa nel territorio della regione Puglia).</t>
  </si>
  <si>
    <t>L.R. 22/12/2017, n. 66</t>
  </si>
  <si>
    <t>Modifiche e integrazioni alla legge regionale 11 maggio 1990, n. 24 (Nuove disposizioni regionali ed adeguamento alle leggi nazionali in materia di avversità atmosferiche. Abrogazione della legge regionale 11 aprile 1979, n. 19 e della L.R. 10 dicembre 1982, n. 38)</t>
  </si>
  <si>
    <t>L.R. 01/02/2017, n. 1</t>
  </si>
  <si>
    <t xml:space="preserve">Potenziamento dei servizi di emergenza nelle aree montane . </t>
  </si>
  <si>
    <t>L.R. 09/05/2017, n. 13</t>
  </si>
  <si>
    <t>Modifiche alla legge regionale 23 luglio 2003, n. 11 (Disposizioni per la bonifica e la tutela del territorio rurale. Ordinamento dei Consorzi di bonifica)</t>
  </si>
  <si>
    <t>L.R. 09/05/2017, n. 14</t>
  </si>
  <si>
    <t>Disposizioni in materia di revisore dei conti dei Consorzi di bonifica. Modifiche alla L.R. n. 11/2003</t>
  </si>
  <si>
    <t>L.R. 05/07/2017, n. 31</t>
  </si>
  <si>
    <t>Disposizioni per favorire l'accesso dei giovani al settore primario e contrastare l'abbandono e il consumo dei suoli agricoli.</t>
  </si>
  <si>
    <t>L.R. 05/07/2017, n. 32</t>
  </si>
  <si>
    <t>Adempimento delle condizionalita’ ex ante del psr calabria 2014/2020 per lo sviluppo rurale di cui all’allegato v del regolamento ue n.1305/2013. risorse idriche - copertura costi ambientali.</t>
  </si>
  <si>
    <t>L.R. 07/11/2017, n. 40</t>
  </si>
  <si>
    <t xml:space="preserve">Valorizzazione dieta mediterranea italiana di riferimento di Nicotera. </t>
  </si>
  <si>
    <t>L.R. 07/11/2017, n. 41</t>
  </si>
  <si>
    <t>Disposizioni per agevolare l'uso dei locali di stagionatura tradizionali - modifiche alla legge regionale 23 febbraio 2004, n. 5 (norme per l'individuazione dei prodotti a base di latte ritenuti storici e/o tradizionalmente fabbricati).</t>
  </si>
  <si>
    <t>L.R. 22/12/2017, n. 51</t>
  </si>
  <si>
    <r>
      <t>Norme di attuazione della legge 21 novembre 2000, n. 353 (legge quadro in materia di incendi boschivi).</t>
    </r>
    <r>
      <rPr>
        <b/>
        <sz val="10"/>
        <color theme="1"/>
        <rFont val="Calibri"/>
        <family val="2"/>
      </rPr>
      <t xml:space="preserve"> </t>
    </r>
  </si>
  <si>
    <t>L.R. 22/12/2017, n. 54</t>
  </si>
  <si>
    <r>
      <t xml:space="preserve">Provvedimento generale recante norme di tipo ordinamentale e procedurale (Collegato alla manovra di finanza regionale per l’anno 2018). </t>
    </r>
    <r>
      <rPr>
        <b/>
        <sz val="8"/>
        <color theme="1"/>
        <rFont val="Calibri"/>
        <family val="2"/>
        <scheme val="minor"/>
      </rPr>
      <t/>
    </r>
  </si>
  <si>
    <t>L.R. 22/12/2017, n. 55</t>
  </si>
  <si>
    <t>Legge di stabilità regionale 2018</t>
  </si>
  <si>
    <t xml:space="preserve">L.R. 09/05/2017, n. 8  </t>
  </si>
  <si>
    <t>Disposizioni programmatiche e correttive per l'anno 2017. Legge di stabilità regionale</t>
  </si>
  <si>
    <t>L.R. 14/09/2017, n. 5</t>
  </si>
  <si>
    <t>Legge di stabilità 2017.</t>
  </si>
  <si>
    <t>L.R. 03/08/2017, n. 19</t>
  </si>
  <si>
    <t>Sostegno delle imprese del comparto ovino attive nella produzione agricola primaria per far fronte al deterioramento delle condizioni di produzione e di mercato del latte della campagna 2016/2017.</t>
  </si>
  <si>
    <t>L.R. 13/04/2017, n. 20</t>
  </si>
  <si>
    <t>Modifiche alla legge regionale 3 agosto 2017, n. 19 (Sostegno delle imprese del comparto ovino attive nella produzione agricola primaria per far fronte al deterioramento delle condizioni di produzione e di mercato del latte della campagna 2016/2017), incremento della dotazione finanziaria ed estensione al comparto caprino</t>
  </si>
  <si>
    <t>Tab. A14 - Attività di spesa delle Regioni a favore del settore agricolo</t>
  </si>
  <si>
    <t>Stanziamenti definitivi di competenza</t>
  </si>
  <si>
    <t>Pagamenti totali</t>
  </si>
  <si>
    <t>2015</t>
  </si>
  <si>
    <t>2016</t>
  </si>
  <si>
    <t>Ricerca e sperimentazione</t>
  </si>
  <si>
    <t>Assistenza tecnica</t>
  </si>
  <si>
    <t>Promozione e marketing</t>
  </si>
  <si>
    <t>Strutture di trasformazione e commercializzazione</t>
  </si>
  <si>
    <t>Aiuti alla gestione aziendale</t>
  </si>
  <si>
    <t>Investimenti aziendali</t>
  </si>
  <si>
    <t>Infrastrutture</t>
  </si>
  <si>
    <t>Attività forestali</t>
  </si>
  <si>
    <t>Altro</t>
  </si>
  <si>
    <t>P.A. Bolzano</t>
  </si>
  <si>
    <t>P.A. Trento</t>
  </si>
  <si>
    <t>Friuli V.G.</t>
  </si>
  <si>
    <t>Emilia-R.</t>
  </si>
  <si>
    <t>*I dati 2016 per le regioni Abruzzo, P.A. Bolzano, Lazio, Marche, Toscana, Umbria, Veneto, sono stati stimati.</t>
  </si>
  <si>
    <t>Fonte: CREA Centro di ricerca Politiche e Bio-economia - Banca dati "Spesa agricola delle Regioni"</t>
  </si>
  <si>
    <t>Tab. A15 - Agevolazioni contributive e tributarie - 2016</t>
  </si>
  <si>
    <t>(milioni di euro)</t>
  </si>
  <si>
    <t>Regioni</t>
  </si>
  <si>
    <t>IVA</t>
  </si>
  <si>
    <t>Agevolazione carburanti</t>
  </si>
  <si>
    <t>IRPEF</t>
  </si>
  <si>
    <t>IRAP</t>
  </si>
  <si>
    <t>Agevolazioni previdenziali e contributive</t>
  </si>
  <si>
    <t>Totale agevolazioni</t>
  </si>
  <si>
    <r>
      <rPr>
        <i/>
        <sz val="10"/>
        <rFont val="Calibri"/>
        <family val="2"/>
      </rPr>
      <t>Fonte:</t>
    </r>
    <r>
      <rPr>
        <sz val="10"/>
        <rFont val="Calibri"/>
        <family val="2"/>
      </rPr>
      <t xml:space="preserve"> CREA - Banca dati "Spesa agricola delle Regioni".</t>
    </r>
  </si>
  <si>
    <t>Tab. A16 - Pesca: valori assoluti e incidenza percentuale delle principali componenti della capacità di pesca - 2017</t>
  </si>
  <si>
    <t>Battelli</t>
  </si>
  <si>
    <t>%</t>
  </si>
  <si>
    <t>GT</t>
  </si>
  <si>
    <t>kW</t>
  </si>
  <si>
    <t xml:space="preserve">Fonte: MIPAAFT - Programma nazionale raccolta dati alieutici. </t>
  </si>
  <si>
    <t>Tab. A17 - Pesca: ripartizione delle catture, dei ricavi e dei prezzi per sistemi - 2017</t>
  </si>
  <si>
    <t>Strascico</t>
  </si>
  <si>
    <t>Volante</t>
  </si>
  <si>
    <t>Circuizione</t>
  </si>
  <si>
    <t>Draghe idrauliche</t>
  </si>
  <si>
    <t>Piccola pesca</t>
  </si>
  <si>
    <t>Polivalenti passivi</t>
  </si>
  <si>
    <t>Palangari</t>
  </si>
  <si>
    <t>Catture (tonnellate)</t>
  </si>
  <si>
    <t>Ricavi (milioni di euro)</t>
  </si>
  <si>
    <t>Prezzi (euro/kg)</t>
  </si>
  <si>
    <t>Tab. A18 - Pesca: andamento dell'attività per sistema di pesca - 2017</t>
  </si>
  <si>
    <t>Giorni totali di pesca</t>
  </si>
  <si>
    <t>Giorni medi di pesca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</si>
</sst>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43" formatCode="_-* #,##0.00\ _€_-;\-* #,##0.00\ _€_-;_-* &quot;-&quot;??\ _€_-;_-@_-"/>
    <numFmt numFmtId="164" formatCode="_-* #,##0_-;\-* #,##0_-;_-* &quot;-&quot;_-;_-@_-"/>
    <numFmt numFmtId="165" formatCode="_-&quot;€&quot;\ * #,##0.00_-;\-&quot;€&quot;\ * #,##0.00_-;_-&quot;€&quot;\ * &quot;-&quot;??_-;_-@_-"/>
    <numFmt numFmtId="166" formatCode="_-* #,##0.00_-;\-* #,##0.00_-;_-* &quot;-&quot;??_-;_-@_-"/>
    <numFmt numFmtId="167" formatCode="0.0"/>
    <numFmt numFmtId="168" formatCode="#,##0.0"/>
    <numFmt numFmtId="169" formatCode="#,#00"/>
    <numFmt numFmtId="170" formatCode="#,##0;\-\ #,##0;_-\ &quot;- &quot;"/>
    <numFmt numFmtId="171" formatCode="#.##000"/>
    <numFmt numFmtId="172" formatCode="#,"/>
    <numFmt numFmtId="173" formatCode="* #,##0;\-\ #,##0;_*\ &quot;-&quot;;"/>
    <numFmt numFmtId="174" formatCode="_-&quot;L.&quot;\ * #,##0_-;\-&quot;L.&quot;\ * #,##0_-;_-&quot;L.&quot;\ * &quot;-&quot;_-;_-@_-"/>
    <numFmt numFmtId="175" formatCode="\$#,#00"/>
    <numFmt numFmtId="176" formatCode="_-[$€]\ * #,##0.00_-;\-[$€]\ * #,##0.00_-;_-[$€]\ * &quot;-&quot;??_-;_-@_-"/>
    <numFmt numFmtId="177" formatCode="#,###,##0"/>
    <numFmt numFmtId="178" formatCode="#0"/>
    <numFmt numFmtId="179" formatCode="#,##0.0000"/>
    <numFmt numFmtId="180" formatCode="#,##0.0_-"/>
    <numFmt numFmtId="181" formatCode="#,##0_-"/>
    <numFmt numFmtId="182" formatCode="_-&quot;£&quot;* #,##0_-;\-&quot;£&quot;* #,##0_-;_-&quot;£&quot;* &quot;-&quot;_-;_-@_-"/>
    <numFmt numFmtId="183" formatCode="#,##0_);\(#,##0\)"/>
    <numFmt numFmtId="184" formatCode="_-* #,##0\ _€_-;\-* #,##0\ _€_-;_-* &quot;-&quot;??\ _€_-;_-@_-"/>
    <numFmt numFmtId="185" formatCode="#,##0_ ;\-#,##0\ "/>
    <numFmt numFmtId="186" formatCode="_-* #,##0_-;\-* #,##0_-;_-* &quot;-&quot;??_-;_-@_-"/>
    <numFmt numFmtId="187" formatCode="_-* #,##0.0_-;\-* #,##0.0_-;_-* &quot;-&quot;??_-;_-@_-"/>
    <numFmt numFmtId="188" formatCode="0.0_)"/>
  </numFmts>
  <fonts count="100">
    <font>
      <sz val="11"/>
      <color theme="1"/>
      <name val="Calibri"/>
      <family val="2"/>
      <scheme val="minor"/>
    </font>
    <font>
      <sz val="10"/>
      <name val="MS Sans Serif"/>
      <family val="2"/>
    </font>
    <font>
      <sz val="11"/>
      <color theme="1"/>
      <name val="Calibri"/>
      <family val="2"/>
      <scheme val="minor"/>
    </font>
    <font>
      <sz val="10"/>
      <name val="Arial"/>
      <family val="2"/>
    </font>
    <font>
      <sz val="10"/>
      <name val="Arial"/>
      <family val="2"/>
    </font>
    <font>
      <sz val="10"/>
      <name val="Times New Roman"/>
      <family val="1"/>
    </font>
    <font>
      <sz val="1"/>
      <color indexed="8"/>
      <name val="Courier"/>
      <family val="3"/>
    </font>
    <font>
      <b/>
      <sz val="1"/>
      <color indexed="8"/>
      <name val="Courier"/>
      <family val="3"/>
    </font>
    <font>
      <sz val="10"/>
      <name val="Arial Narrow"/>
      <family val="2"/>
    </font>
    <font>
      <sz val="10"/>
      <name val="Calibri"/>
      <family val="2"/>
    </font>
    <font>
      <sz val="11"/>
      <color indexed="8"/>
      <name val="Calibri"/>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0"/>
      <name val="Calibri"/>
      <family val="2"/>
      <scheme val="minor"/>
    </font>
    <font>
      <sz val="10"/>
      <color indexed="10"/>
      <name val="Calibri"/>
      <family val="2"/>
      <scheme val="minor"/>
    </font>
    <font>
      <b/>
      <sz val="10"/>
      <name val="Calibri"/>
      <family val="2"/>
      <scheme val="minor"/>
    </font>
    <font>
      <i/>
      <sz val="10"/>
      <name val="Calibri"/>
      <family val="2"/>
      <scheme val="minor"/>
    </font>
    <font>
      <b/>
      <i/>
      <sz val="10"/>
      <name val="Calibri"/>
      <family val="2"/>
      <scheme val="minor"/>
    </font>
    <font>
      <vertAlign val="superscript"/>
      <sz val="10"/>
      <name val="Calibri"/>
      <family val="2"/>
      <scheme val="minor"/>
    </font>
    <font>
      <sz val="11"/>
      <color theme="1"/>
      <name val="Arial"/>
      <family val="2"/>
    </font>
    <font>
      <sz val="9"/>
      <name val="Times New Roman"/>
      <family val="1"/>
    </font>
    <font>
      <sz val="11"/>
      <color theme="0"/>
      <name val="Arial"/>
      <family val="2"/>
    </font>
    <font>
      <sz val="11"/>
      <color indexed="9"/>
      <name val="Calibri"/>
      <family val="2"/>
    </font>
    <font>
      <b/>
      <sz val="9"/>
      <name val="Times New Roman"/>
      <family val="1"/>
    </font>
    <font>
      <b/>
      <sz val="11"/>
      <color rgb="FFFA7D00"/>
      <name val="Arial"/>
      <family val="2"/>
    </font>
    <font>
      <b/>
      <sz val="11"/>
      <color indexed="52"/>
      <name val="Calibri"/>
      <family val="2"/>
    </font>
    <font>
      <sz val="11"/>
      <color rgb="FFFA7D00"/>
      <name val="Arial"/>
      <family val="2"/>
    </font>
    <font>
      <sz val="11"/>
      <color indexed="52"/>
      <name val="Calibri"/>
      <family val="2"/>
    </font>
    <font>
      <b/>
      <sz val="11"/>
      <color theme="0"/>
      <name val="Arial"/>
      <family val="2"/>
    </font>
    <font>
      <b/>
      <sz val="11"/>
      <color indexed="9"/>
      <name val="Calibri"/>
      <family val="2"/>
    </font>
    <font>
      <u/>
      <sz val="11"/>
      <color theme="10"/>
      <name val="Calibri"/>
      <family val="2"/>
    </font>
    <font>
      <b/>
      <sz val="12"/>
      <name val="Times New Roman"/>
      <family val="1"/>
    </font>
    <font>
      <sz val="11"/>
      <color rgb="FF3F3F76"/>
      <name val="Arial"/>
      <family val="2"/>
    </font>
    <font>
      <sz val="11"/>
      <color indexed="62"/>
      <name val="Calibri"/>
      <family val="2"/>
    </font>
    <font>
      <sz val="10"/>
      <color indexed="8"/>
      <name val="Arial"/>
      <family val="2"/>
    </font>
    <font>
      <sz val="11"/>
      <color rgb="FF9C6500"/>
      <name val="Arial"/>
      <family val="2"/>
    </font>
    <font>
      <sz val="11"/>
      <color indexed="60"/>
      <name val="Calibri"/>
      <family val="2"/>
    </font>
    <font>
      <sz val="8"/>
      <name val="Helvetica"/>
      <family val="2"/>
    </font>
    <font>
      <b/>
      <sz val="11"/>
      <color rgb="FF3F3F3F"/>
      <name val="Arial"/>
      <family val="2"/>
    </font>
    <font>
      <b/>
      <sz val="11"/>
      <color indexed="63"/>
      <name val="Calibri"/>
      <family val="2"/>
    </font>
    <font>
      <b/>
      <sz val="10"/>
      <color indexed="8"/>
      <name val="Arial"/>
      <family val="2"/>
    </font>
    <font>
      <sz val="8"/>
      <name val="Tahoma"/>
      <family val="2"/>
    </font>
    <font>
      <i/>
      <sz val="8"/>
      <name val="Tahoma"/>
      <family val="2"/>
    </font>
    <font>
      <b/>
      <i/>
      <sz val="8"/>
      <name val="Tahoma"/>
      <family val="2"/>
    </font>
    <font>
      <b/>
      <i/>
      <sz val="10"/>
      <name val="Tahoma"/>
      <family val="2"/>
    </font>
    <font>
      <sz val="11"/>
      <color rgb="FFFF0000"/>
      <name val="Arial"/>
      <family val="2"/>
    </font>
    <font>
      <sz val="11"/>
      <color indexed="10"/>
      <name val="Calibri"/>
      <family val="2"/>
    </font>
    <font>
      <i/>
      <sz val="11"/>
      <color rgb="FF7F7F7F"/>
      <name val="Arial"/>
      <family val="2"/>
    </font>
    <font>
      <i/>
      <sz val="11"/>
      <color indexed="23"/>
      <name val="Calibri"/>
      <family val="2"/>
    </font>
    <font>
      <b/>
      <sz val="15"/>
      <color theme="3"/>
      <name val="Arial"/>
      <family val="2"/>
    </font>
    <font>
      <b/>
      <sz val="15"/>
      <color indexed="56"/>
      <name val="Calibri"/>
      <family val="2"/>
    </font>
    <font>
      <b/>
      <sz val="13"/>
      <color theme="3"/>
      <name val="Arial"/>
      <family val="2"/>
    </font>
    <font>
      <b/>
      <sz val="13"/>
      <color indexed="56"/>
      <name val="Calibri"/>
      <family val="2"/>
    </font>
    <font>
      <b/>
      <sz val="11"/>
      <color theme="3"/>
      <name val="Arial"/>
      <family val="2"/>
    </font>
    <font>
      <b/>
      <sz val="11"/>
      <color indexed="56"/>
      <name val="Calibri"/>
      <family val="2"/>
    </font>
    <font>
      <b/>
      <sz val="18"/>
      <color indexed="56"/>
      <name val="Cambria"/>
      <family val="2"/>
    </font>
    <font>
      <b/>
      <sz val="11"/>
      <color theme="1"/>
      <name val="Arial"/>
      <family val="2"/>
    </font>
    <font>
      <b/>
      <sz val="11"/>
      <color indexed="8"/>
      <name val="Calibri"/>
      <family val="2"/>
    </font>
    <font>
      <sz val="11"/>
      <color rgb="FF9C0006"/>
      <name val="Arial"/>
      <family val="2"/>
    </font>
    <font>
      <sz val="11"/>
      <color indexed="20"/>
      <name val="Calibri"/>
      <family val="2"/>
    </font>
    <font>
      <sz val="11"/>
      <color rgb="FF006100"/>
      <name val="Arial"/>
      <family val="2"/>
    </font>
    <font>
      <sz val="11"/>
      <color indexed="17"/>
      <name val="Calibri"/>
      <family val="2"/>
    </font>
    <font>
      <b/>
      <vertAlign val="superscript"/>
      <sz val="10"/>
      <name val="Calibri"/>
      <family val="2"/>
      <scheme val="minor"/>
    </font>
    <font>
      <sz val="10"/>
      <color theme="1"/>
      <name val="Calibri"/>
      <family val="2"/>
    </font>
    <font>
      <i/>
      <sz val="10"/>
      <name val="Calibri"/>
      <family val="2"/>
    </font>
    <font>
      <b/>
      <sz val="10"/>
      <name val="Calibri"/>
      <family val="2"/>
    </font>
    <font>
      <b/>
      <i/>
      <sz val="10"/>
      <name val="Calibri"/>
      <family val="2"/>
    </font>
    <font>
      <sz val="10"/>
      <name val="Courier"/>
      <family val="3"/>
    </font>
    <font>
      <sz val="9"/>
      <color indexed="81"/>
      <name val="Tahoma"/>
      <family val="2"/>
    </font>
    <font>
      <sz val="10"/>
      <color indexed="8"/>
      <name val="Calibri"/>
      <family val="2"/>
    </font>
    <font>
      <b/>
      <sz val="10"/>
      <color indexed="8"/>
      <name val="Calibri"/>
      <family val="2"/>
    </font>
    <font>
      <b/>
      <u/>
      <sz val="9"/>
      <name val="Verdana"/>
      <family val="2"/>
    </font>
    <font>
      <sz val="10"/>
      <color rgb="FF000000"/>
      <name val="Calibri"/>
      <family val="2"/>
    </font>
    <font>
      <b/>
      <sz val="10"/>
      <color theme="1"/>
      <name val="Calibri"/>
      <family val="2"/>
    </font>
    <font>
      <b/>
      <sz val="8"/>
      <color theme="1"/>
      <name val="Calibri"/>
      <family val="2"/>
      <scheme val="minor"/>
    </font>
    <font>
      <sz val="10"/>
      <color rgb="FF0000FF"/>
      <name val="Calibri"/>
      <family val="2"/>
    </font>
    <font>
      <sz val="10"/>
      <color rgb="FFFF0000"/>
      <name val="Calibri"/>
      <family val="2"/>
    </font>
    <font>
      <i/>
      <sz val="10"/>
      <color theme="1"/>
      <name val="Calibri"/>
      <family val="2"/>
    </font>
    <font>
      <b/>
      <i/>
      <sz val="10"/>
      <color theme="1"/>
      <name val="Calibri"/>
      <family val="2"/>
    </font>
    <font>
      <sz val="12"/>
      <name val="Arial MT"/>
    </font>
    <font>
      <b/>
      <sz val="18"/>
      <color indexed="62"/>
      <name val="Cambria"/>
      <family val="2"/>
    </font>
    <font>
      <b/>
      <sz val="15"/>
      <color indexed="62"/>
      <name val="Calibri"/>
      <family val="2"/>
    </font>
    <font>
      <b/>
      <sz val="13"/>
      <color indexed="62"/>
      <name val="Calibri"/>
      <family val="2"/>
    </font>
    <font>
      <b/>
      <sz val="11"/>
      <color indexed="62"/>
      <name val="Calibri"/>
      <family val="2"/>
    </font>
    <font>
      <sz val="10"/>
      <color theme="1"/>
      <name val="Calibri"/>
      <family val="2"/>
      <scheme val="minor"/>
    </font>
  </fonts>
  <fills count="62">
    <fill>
      <patternFill patternType="none"/>
    </fill>
    <fill>
      <patternFill patternType="gray125"/>
    </fill>
    <fill>
      <patternFill patternType="none">
        <fgColor rgb="FF000000"/>
        <bgColor rgb="FFFFFFFF"/>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2"/>
        <bgColor indexed="64"/>
      </patternFill>
    </fill>
    <fill>
      <patternFill patternType="solid">
        <fgColor indexed="26"/>
      </patternFill>
    </fill>
    <fill>
      <patternFill patternType="darkTrellis"/>
    </fill>
    <fill>
      <patternFill patternType="solid">
        <fgColor indexed="22"/>
        <bgColor indexed="31"/>
      </patternFill>
    </fill>
    <fill>
      <patternFill patternType="solid">
        <fgColor indexed="26"/>
        <bgColor indexed="64"/>
      </patternFill>
    </fill>
    <fill>
      <patternFill patternType="solid">
        <fgColor indexed="54"/>
      </patternFill>
    </fill>
    <fill>
      <patternFill patternType="solid">
        <fgColor indexed="15"/>
        <bgColor indexed="64"/>
      </patternFill>
    </fill>
  </fills>
  <borders count="3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hair">
        <color indexed="21"/>
      </bottom>
      <diagonal/>
    </border>
    <border>
      <left style="thin">
        <color indexed="21"/>
      </left>
      <right style="thin">
        <color indexed="21"/>
      </right>
      <top style="thin">
        <color indexed="21"/>
      </top>
      <bottom style="thin">
        <color indexed="21"/>
      </bottom>
      <diagonal/>
    </border>
    <border>
      <left/>
      <right style="thin">
        <color indexed="21"/>
      </right>
      <top style="thin">
        <color indexed="21"/>
      </top>
      <bottom style="thin">
        <color indexed="21"/>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style="thin">
        <color indexed="64"/>
      </top>
      <bottom/>
      <diagonal/>
    </border>
    <border>
      <left style="thin">
        <color rgb="FFC0C0C0"/>
      </left>
      <right style="thin">
        <color rgb="FFC0C0C0"/>
      </right>
      <top style="thin">
        <color rgb="FFC0C0C0"/>
      </top>
      <bottom style="thin">
        <color rgb="FFC0C0C0"/>
      </bottom>
      <diagonal/>
    </border>
    <border>
      <left style="thin">
        <color indexed="64"/>
      </left>
      <right/>
      <top/>
      <bottom/>
      <diagonal/>
    </border>
    <border>
      <left/>
      <right/>
      <top style="thin">
        <color indexed="49"/>
      </top>
      <bottom style="double">
        <color indexed="49"/>
      </bottom>
      <diagonal/>
    </border>
    <border>
      <left/>
      <right/>
      <top/>
      <bottom style="thick">
        <color indexed="49"/>
      </bottom>
      <diagonal/>
    </border>
    <border>
      <left/>
      <right/>
      <top/>
      <bottom style="medium">
        <color indexed="49"/>
      </bottom>
      <diagonal/>
    </border>
  </borders>
  <cellStyleXfs count="883">
    <xf numFmtId="0" fontId="0" fillId="0" borderId="0"/>
    <xf numFmtId="0" fontId="1" fillId="2" borderId="0"/>
    <xf numFmtId="0" fontId="2" fillId="2" borderId="0"/>
    <xf numFmtId="0" fontId="3" fillId="2" borderId="0"/>
    <xf numFmtId="0" fontId="4" fillId="2" borderId="0"/>
    <xf numFmtId="0" fontId="6" fillId="2" borderId="0">
      <protection locked="0"/>
    </xf>
    <xf numFmtId="165" fontId="5" fillId="2" borderId="0" applyFont="0" applyFill="0" applyBorder="0" applyAlignment="0" applyProtection="0"/>
    <xf numFmtId="169" fontId="6" fillId="2" borderId="0">
      <protection locked="0"/>
    </xf>
    <xf numFmtId="164" fontId="5" fillId="2" borderId="0" applyFont="0" applyFill="0" applyBorder="0" applyAlignment="0" applyProtection="0"/>
    <xf numFmtId="0" fontId="4" fillId="2" borderId="0"/>
    <xf numFmtId="0" fontId="3" fillId="2" borderId="0"/>
    <xf numFmtId="0" fontId="2" fillId="2" borderId="0"/>
    <xf numFmtId="0" fontId="2" fillId="2" borderId="0"/>
    <xf numFmtId="0" fontId="2" fillId="2" borderId="0"/>
    <xf numFmtId="0" fontId="2" fillId="2" borderId="0"/>
    <xf numFmtId="170" fontId="4" fillId="2" borderId="0" applyFont="0" applyFill="0" applyBorder="0" applyAlignment="0" applyProtection="0"/>
    <xf numFmtId="171" fontId="6" fillId="2" borderId="0">
      <protection locked="0"/>
    </xf>
    <xf numFmtId="172" fontId="7" fillId="2" borderId="0">
      <protection locked="0"/>
    </xf>
    <xf numFmtId="172" fontId="7" fillId="2" borderId="0">
      <protection locked="0"/>
    </xf>
    <xf numFmtId="173" fontId="8" fillId="2" borderId="0"/>
    <xf numFmtId="174" fontId="5" fillId="2" borderId="0" applyFont="0" applyFill="0" applyBorder="0" applyAlignment="0" applyProtection="0"/>
    <xf numFmtId="175" fontId="6" fillId="2" borderId="0">
      <protection locked="0"/>
    </xf>
    <xf numFmtId="176" fontId="4" fillId="2" borderId="0" applyFont="0" applyFill="0" applyBorder="0" applyAlignment="0" applyProtection="0"/>
    <xf numFmtId="0" fontId="10" fillId="2" borderId="0"/>
    <xf numFmtId="0" fontId="3" fillId="2" borderId="0"/>
    <xf numFmtId="43" fontId="3" fillId="2" borderId="0" applyFont="0" applyFill="0" applyBorder="0" applyAlignment="0" applyProtection="0"/>
    <xf numFmtId="166" fontId="3" fillId="2" borderId="0" applyFont="0" applyFill="0" applyBorder="0" applyAlignment="0" applyProtection="0"/>
    <xf numFmtId="166" fontId="2" fillId="2" borderId="0" applyFont="0" applyFill="0" applyBorder="0" applyAlignment="0" applyProtection="0"/>
    <xf numFmtId="0" fontId="34"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10" fillId="34" borderId="0" applyNumberFormat="0" applyBorder="0" applyAlignment="0" applyProtection="0"/>
    <xf numFmtId="0" fontId="34" fillId="11" borderId="0" applyNumberFormat="0" applyBorder="0" applyAlignment="0" applyProtection="0"/>
    <xf numFmtId="0" fontId="34" fillId="11" borderId="0" applyNumberFormat="0" applyBorder="0" applyAlignment="0" applyProtection="0"/>
    <xf numFmtId="0" fontId="34"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10" fillId="35" borderId="0" applyNumberFormat="0" applyBorder="0" applyAlignment="0" applyProtection="0"/>
    <xf numFmtId="0" fontId="34" fillId="15" borderId="0" applyNumberFormat="0" applyBorder="0" applyAlignment="0" applyProtection="0"/>
    <xf numFmtId="0" fontId="34" fillId="15" borderId="0" applyNumberFormat="0" applyBorder="0" applyAlignment="0" applyProtection="0"/>
    <xf numFmtId="0" fontId="34"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10" fillId="36" borderId="0" applyNumberFormat="0" applyBorder="0" applyAlignment="0" applyProtection="0"/>
    <xf numFmtId="0" fontId="34" fillId="19" borderId="0" applyNumberFormat="0" applyBorder="0" applyAlignment="0" applyProtection="0"/>
    <xf numFmtId="0" fontId="34" fillId="19" borderId="0" applyNumberFormat="0" applyBorder="0" applyAlignment="0" applyProtection="0"/>
    <xf numFmtId="0" fontId="34"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10" fillId="37" borderId="0" applyNumberFormat="0" applyBorder="0" applyAlignment="0" applyProtection="0"/>
    <xf numFmtId="0" fontId="34" fillId="23" borderId="0" applyNumberFormat="0" applyBorder="0" applyAlignment="0" applyProtection="0"/>
    <xf numFmtId="0" fontId="34" fillId="23" borderId="0" applyNumberFormat="0" applyBorder="0" applyAlignment="0" applyProtection="0"/>
    <xf numFmtId="0" fontId="34"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10" fillId="38" borderId="0" applyNumberFormat="0" applyBorder="0" applyAlignment="0" applyProtection="0"/>
    <xf numFmtId="0" fontId="34" fillId="27" borderId="0" applyNumberFormat="0" applyBorder="0" applyAlignment="0" applyProtection="0"/>
    <xf numFmtId="0" fontId="34" fillId="27" borderId="0" applyNumberFormat="0" applyBorder="0" applyAlignment="0" applyProtection="0"/>
    <xf numFmtId="0" fontId="34"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10" fillId="39" borderId="0" applyNumberFormat="0" applyBorder="0" applyAlignment="0" applyProtection="0"/>
    <xf numFmtId="0" fontId="34" fillId="31" borderId="0" applyNumberFormat="0" applyBorder="0" applyAlignment="0" applyProtection="0"/>
    <xf numFmtId="0" fontId="34" fillId="31" borderId="0" applyNumberFormat="0" applyBorder="0" applyAlignment="0" applyProtection="0"/>
    <xf numFmtId="49" fontId="35" fillId="2" borderId="3" applyNumberFormat="0" applyFont="0" applyFill="0" applyBorder="0" applyProtection="0">
      <alignment horizontal="left" vertical="center" indent="2"/>
    </xf>
    <xf numFmtId="0" fontId="34"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10" fillId="40" borderId="0" applyNumberFormat="0" applyBorder="0" applyAlignment="0" applyProtection="0"/>
    <xf numFmtId="0" fontId="34" fillId="12"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10" fillId="41" borderId="0" applyNumberFormat="0" applyBorder="0" applyAlignment="0" applyProtection="0"/>
    <xf numFmtId="0" fontId="34" fillId="16" borderId="0" applyNumberFormat="0" applyBorder="0" applyAlignment="0" applyProtection="0"/>
    <xf numFmtId="0" fontId="34" fillId="16" borderId="0" applyNumberFormat="0" applyBorder="0" applyAlignment="0" applyProtection="0"/>
    <xf numFmtId="0" fontId="34"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10" fillId="42" borderId="0" applyNumberFormat="0" applyBorder="0" applyAlignment="0" applyProtection="0"/>
    <xf numFmtId="0" fontId="34" fillId="20" borderId="0" applyNumberFormat="0" applyBorder="0" applyAlignment="0" applyProtection="0"/>
    <xf numFmtId="0" fontId="34" fillId="20" borderId="0" applyNumberFormat="0" applyBorder="0" applyAlignment="0" applyProtection="0"/>
    <xf numFmtId="0" fontId="34"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10" fillId="37" borderId="0" applyNumberFormat="0" applyBorder="0" applyAlignment="0" applyProtection="0"/>
    <xf numFmtId="0" fontId="34" fillId="24" borderId="0" applyNumberFormat="0" applyBorder="0" applyAlignment="0" applyProtection="0"/>
    <xf numFmtId="0" fontId="34" fillId="24" borderId="0" applyNumberFormat="0" applyBorder="0" applyAlignment="0" applyProtection="0"/>
    <xf numFmtId="0" fontId="34"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10" fillId="40" borderId="0" applyNumberFormat="0" applyBorder="0" applyAlignment="0" applyProtection="0"/>
    <xf numFmtId="0" fontId="34" fillId="28" borderId="0" applyNumberFormat="0" applyBorder="0" applyAlignment="0" applyProtection="0"/>
    <xf numFmtId="0" fontId="34" fillId="28" borderId="0" applyNumberFormat="0" applyBorder="0" applyAlignment="0" applyProtection="0"/>
    <xf numFmtId="0" fontId="34"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10" fillId="43" borderId="0" applyNumberFormat="0" applyBorder="0" applyAlignment="0" applyProtection="0"/>
    <xf numFmtId="0" fontId="34" fillId="32" borderId="0" applyNumberFormat="0" applyBorder="0" applyAlignment="0" applyProtection="0"/>
    <xf numFmtId="0" fontId="34" fillId="32" borderId="0" applyNumberFormat="0" applyBorder="0" applyAlignment="0" applyProtection="0"/>
    <xf numFmtId="49" fontId="35" fillId="2" borderId="13" applyNumberFormat="0" applyFont="0" applyFill="0" applyBorder="0" applyProtection="0">
      <alignment horizontal="left" vertical="center" indent="5"/>
    </xf>
    <xf numFmtId="0" fontId="36" fillId="13" borderId="0" applyNumberFormat="0" applyBorder="0" applyAlignment="0" applyProtection="0"/>
    <xf numFmtId="0" fontId="26" fillId="13" borderId="0" applyNumberFormat="0" applyBorder="0" applyAlignment="0" applyProtection="0"/>
    <xf numFmtId="0" fontId="37" fillId="44"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7" borderId="0" applyNumberFormat="0" applyBorder="0" applyAlignment="0" applyProtection="0"/>
    <xf numFmtId="0" fontId="26" fillId="17" borderId="0" applyNumberFormat="0" applyBorder="0" applyAlignment="0" applyProtection="0"/>
    <xf numFmtId="0" fontId="37" fillId="41" borderId="0" applyNumberFormat="0" applyBorder="0" applyAlignment="0" applyProtection="0"/>
    <xf numFmtId="0" fontId="36" fillId="17" borderId="0" applyNumberFormat="0" applyBorder="0" applyAlignment="0" applyProtection="0"/>
    <xf numFmtId="0" fontId="36" fillId="17" borderId="0" applyNumberFormat="0" applyBorder="0" applyAlignment="0" applyProtection="0"/>
    <xf numFmtId="0" fontId="36" fillId="21" borderId="0" applyNumberFormat="0" applyBorder="0" applyAlignment="0" applyProtection="0"/>
    <xf numFmtId="0" fontId="26" fillId="21" borderId="0" applyNumberFormat="0" applyBorder="0" applyAlignment="0" applyProtection="0"/>
    <xf numFmtId="0" fontId="37" fillId="42" borderId="0" applyNumberFormat="0" applyBorder="0" applyAlignment="0" applyProtection="0"/>
    <xf numFmtId="0" fontId="36" fillId="21" borderId="0" applyNumberFormat="0" applyBorder="0" applyAlignment="0" applyProtection="0"/>
    <xf numFmtId="0" fontId="36" fillId="21" borderId="0" applyNumberFormat="0" applyBorder="0" applyAlignment="0" applyProtection="0"/>
    <xf numFmtId="0" fontId="36" fillId="25" borderId="0" applyNumberFormat="0" applyBorder="0" applyAlignment="0" applyProtection="0"/>
    <xf numFmtId="0" fontId="26" fillId="25" borderId="0" applyNumberFormat="0" applyBorder="0" applyAlignment="0" applyProtection="0"/>
    <xf numFmtId="0" fontId="37" fillId="4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9" borderId="0" applyNumberFormat="0" applyBorder="0" applyAlignment="0" applyProtection="0"/>
    <xf numFmtId="0" fontId="26" fillId="29" borderId="0" applyNumberFormat="0" applyBorder="0" applyAlignment="0" applyProtection="0"/>
    <xf numFmtId="0" fontId="37" fillId="46" borderId="0" applyNumberFormat="0" applyBorder="0" applyAlignment="0" applyProtection="0"/>
    <xf numFmtId="0" fontId="36" fillId="29" borderId="0" applyNumberFormat="0" applyBorder="0" applyAlignment="0" applyProtection="0"/>
    <xf numFmtId="0" fontId="36" fillId="29" borderId="0" applyNumberFormat="0" applyBorder="0" applyAlignment="0" applyProtection="0"/>
    <xf numFmtId="0" fontId="36" fillId="33" borderId="0" applyNumberFormat="0" applyBorder="0" applyAlignment="0" applyProtection="0"/>
    <xf numFmtId="0" fontId="26" fillId="33" borderId="0" applyNumberFormat="0" applyBorder="0" applyAlignment="0" applyProtection="0"/>
    <xf numFmtId="0" fontId="37" fillId="47"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4" fontId="38" fillId="2" borderId="14" applyFill="0" applyBorder="0" applyProtection="0">
      <alignment horizontal="right" vertical="center"/>
    </xf>
    <xf numFmtId="0" fontId="39" fillId="7" borderId="7" applyNumberFormat="0" applyAlignment="0" applyProtection="0"/>
    <xf numFmtId="0" fontId="20" fillId="7" borderId="7" applyNumberFormat="0" applyAlignment="0" applyProtection="0"/>
    <xf numFmtId="0" fontId="40" fillId="48" borderId="15" applyNumberFormat="0" applyAlignment="0" applyProtection="0"/>
    <xf numFmtId="0" fontId="40" fillId="48" borderId="15" applyNumberFormat="0" applyAlignment="0" applyProtection="0"/>
    <xf numFmtId="0" fontId="39" fillId="7" borderId="7" applyNumberFormat="0" applyAlignment="0" applyProtection="0"/>
    <xf numFmtId="0" fontId="39" fillId="7" borderId="7" applyNumberFormat="0" applyAlignment="0" applyProtection="0"/>
    <xf numFmtId="0" fontId="41" fillId="2" borderId="9" applyNumberFormat="0" applyFill="0" applyAlignment="0" applyProtection="0"/>
    <xf numFmtId="0" fontId="21" fillId="2" borderId="9" applyNumberFormat="0" applyFill="0" applyAlignment="0" applyProtection="0"/>
    <xf numFmtId="0" fontId="42" fillId="2" borderId="16" applyNumberFormat="0" applyFill="0" applyAlignment="0" applyProtection="0"/>
    <xf numFmtId="0" fontId="41" fillId="2" borderId="9" applyNumberFormat="0" applyFill="0" applyAlignment="0" applyProtection="0"/>
    <xf numFmtId="0" fontId="41" fillId="2" borderId="9" applyNumberFormat="0" applyFill="0" applyAlignment="0" applyProtection="0"/>
    <xf numFmtId="0" fontId="43" fillId="8" borderId="10" applyNumberFormat="0" applyAlignment="0" applyProtection="0"/>
    <xf numFmtId="0" fontId="22" fillId="8" borderId="10" applyNumberFormat="0" applyAlignment="0" applyProtection="0"/>
    <xf numFmtId="0" fontId="44" fillId="49" borderId="17" applyNumberFormat="0" applyAlignment="0" applyProtection="0"/>
    <xf numFmtId="0" fontId="43" fillId="8" borderId="10" applyNumberFormat="0" applyAlignment="0" applyProtection="0"/>
    <xf numFmtId="0" fontId="43" fillId="8" borderId="10" applyNumberFormat="0" applyAlignment="0" applyProtection="0"/>
    <xf numFmtId="0" fontId="45" fillId="2" borderId="0" applyNumberFormat="0" applyFill="0" applyBorder="0" applyAlignment="0" applyProtection="0">
      <alignment vertical="top"/>
      <protection locked="0"/>
    </xf>
    <xf numFmtId="0" fontId="27" fillId="2" borderId="0" applyNumberFormat="0" applyFill="0" applyBorder="0" applyAlignment="0" applyProtection="0"/>
    <xf numFmtId="0" fontId="36" fillId="10" borderId="0" applyNumberFormat="0" applyBorder="0" applyAlignment="0" applyProtection="0"/>
    <xf numFmtId="0" fontId="26" fillId="10" borderId="0" applyNumberFormat="0" applyBorder="0" applyAlignment="0" applyProtection="0"/>
    <xf numFmtId="0" fontId="37" fillId="5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4" borderId="0" applyNumberFormat="0" applyBorder="0" applyAlignment="0" applyProtection="0"/>
    <xf numFmtId="0" fontId="26" fillId="14" borderId="0" applyNumberFormat="0" applyBorder="0" applyAlignment="0" applyProtection="0"/>
    <xf numFmtId="0" fontId="37" fillId="51"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8" borderId="0" applyNumberFormat="0" applyBorder="0" applyAlignment="0" applyProtection="0"/>
    <xf numFmtId="0" fontId="26" fillId="18" borderId="0" applyNumberFormat="0" applyBorder="0" applyAlignment="0" applyProtection="0"/>
    <xf numFmtId="0" fontId="37" fillId="52"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22" borderId="0" applyNumberFormat="0" applyBorder="0" applyAlignment="0" applyProtection="0"/>
    <xf numFmtId="0" fontId="26" fillId="22" borderId="0" applyNumberFormat="0" applyBorder="0" applyAlignment="0" applyProtection="0"/>
    <xf numFmtId="0" fontId="37" fillId="45"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6" borderId="0" applyNumberFormat="0" applyBorder="0" applyAlignment="0" applyProtection="0"/>
    <xf numFmtId="0" fontId="26" fillId="26" borderId="0" applyNumberFormat="0" applyBorder="0" applyAlignment="0" applyProtection="0"/>
    <xf numFmtId="0" fontId="37" fillId="4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30" borderId="0" applyNumberFormat="0" applyBorder="0" applyAlignment="0" applyProtection="0"/>
    <xf numFmtId="0" fontId="26" fillId="30" borderId="0" applyNumberFormat="0" applyBorder="0" applyAlignment="0" applyProtection="0"/>
    <xf numFmtId="0" fontId="37" fillId="53"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176" fontId="3" fillId="2" borderId="0" applyFont="0" applyFill="0" applyBorder="0" applyAlignment="0" applyProtection="0"/>
    <xf numFmtId="0" fontId="46" fillId="2" borderId="0" applyNumberFormat="0" applyFill="0" applyBorder="0" applyAlignment="0" applyProtection="0"/>
    <xf numFmtId="0" fontId="47" fillId="6" borderId="7" applyNumberFormat="0" applyAlignment="0" applyProtection="0"/>
    <xf numFmtId="0" fontId="18" fillId="6" borderId="7" applyNumberFormat="0" applyAlignment="0" applyProtection="0"/>
    <xf numFmtId="0" fontId="48" fillId="39" borderId="15" applyNumberFormat="0" applyAlignment="0" applyProtection="0"/>
    <xf numFmtId="0" fontId="48" fillId="39" borderId="15" applyNumberFormat="0" applyAlignment="0" applyProtection="0"/>
    <xf numFmtId="0" fontId="47" fillId="6" borderId="7" applyNumberFormat="0" applyAlignment="0" applyProtection="0"/>
    <xf numFmtId="0" fontId="47" fillId="6" borderId="7" applyNumberFormat="0" applyAlignment="0" applyProtection="0"/>
    <xf numFmtId="38" fontId="1" fillId="2" borderId="0" applyFont="0" applyFill="0" applyBorder="0" applyAlignment="0" applyProtection="0"/>
    <xf numFmtId="164" fontId="3" fillId="2" borderId="0" applyFont="0" applyFill="0" applyBorder="0" applyAlignment="0" applyProtection="0"/>
    <xf numFmtId="164" fontId="3" fillId="2" borderId="0" applyFont="0" applyFill="0" applyBorder="0" applyAlignment="0" applyProtection="0"/>
    <xf numFmtId="164" fontId="5" fillId="2" borderId="0" applyFont="0" applyFill="0" applyBorder="0" applyAlignment="0" applyProtection="0"/>
    <xf numFmtId="164" fontId="5" fillId="2" borderId="0" applyFont="0" applyFill="0" applyBorder="0" applyAlignment="0" applyProtection="0"/>
    <xf numFmtId="164" fontId="3" fillId="2" borderId="0" applyFont="0" applyFill="0" applyBorder="0" applyAlignment="0" applyProtection="0"/>
    <xf numFmtId="164" fontId="3" fillId="2" borderId="0" applyFont="0" applyFill="0" applyBorder="0" applyAlignment="0" applyProtection="0"/>
    <xf numFmtId="166" fontId="5" fillId="2" borderId="0" applyFont="0" applyFill="0" applyBorder="0" applyAlignment="0" applyProtection="0"/>
    <xf numFmtId="166" fontId="2" fillId="2" borderId="0" applyFont="0" applyFill="0" applyBorder="0" applyAlignment="0" applyProtection="0"/>
    <xf numFmtId="166" fontId="2" fillId="2" borderId="0" applyFont="0" applyFill="0" applyBorder="0" applyAlignment="0" applyProtection="0"/>
    <xf numFmtId="166" fontId="5" fillId="2" borderId="0" applyFont="0" applyFill="0" applyBorder="0" applyAlignment="0" applyProtection="0"/>
    <xf numFmtId="166" fontId="10" fillId="2" borderId="0" applyFont="0" applyFill="0" applyBorder="0" applyAlignment="0" applyProtection="0"/>
    <xf numFmtId="166" fontId="5" fillId="2" borderId="0" applyFont="0" applyFill="0" applyBorder="0" applyAlignment="0" applyProtection="0"/>
    <xf numFmtId="166" fontId="1" fillId="2" borderId="0" applyFont="0" applyFill="0" applyBorder="0" applyAlignment="0" applyProtection="0"/>
    <xf numFmtId="166" fontId="5" fillId="2" borderId="0" applyFont="0" applyFill="0" applyBorder="0" applyAlignment="0" applyProtection="0"/>
    <xf numFmtId="166" fontId="3" fillId="2" borderId="0" applyFont="0" applyFill="0" applyBorder="0" applyAlignment="0" applyProtection="0"/>
    <xf numFmtId="166" fontId="3" fillId="2" borderId="0" applyFont="0" applyFill="0" applyBorder="0" applyAlignment="0" applyProtection="0"/>
    <xf numFmtId="166" fontId="5" fillId="2" borderId="0" applyFont="0" applyFill="0" applyBorder="0" applyAlignment="0" applyProtection="0"/>
    <xf numFmtId="166" fontId="5" fillId="2" borderId="0" applyFont="0" applyFill="0" applyBorder="0" applyAlignment="0" applyProtection="0"/>
    <xf numFmtId="166" fontId="5" fillId="2" borderId="0" applyFont="0" applyFill="0" applyBorder="0" applyAlignment="0" applyProtection="0"/>
    <xf numFmtId="177" fontId="49" fillId="2" borderId="0" applyBorder="0" applyProtection="0"/>
    <xf numFmtId="177" fontId="49" fillId="2" borderId="0" applyBorder="0" applyProtection="0"/>
    <xf numFmtId="166" fontId="2" fillId="2" borderId="0" applyFont="0" applyFill="0" applyBorder="0" applyAlignment="0" applyProtection="0"/>
    <xf numFmtId="166" fontId="3" fillId="2" borderId="0" applyFont="0" applyFill="0" applyBorder="0" applyAlignment="0" applyProtection="0"/>
    <xf numFmtId="166" fontId="1" fillId="2" borderId="0" applyFont="0" applyFill="0" applyBorder="0" applyAlignment="0" applyProtection="0"/>
    <xf numFmtId="166" fontId="3" fillId="2" borderId="0" applyFont="0" applyFill="0" applyBorder="0" applyAlignment="0" applyProtection="0"/>
    <xf numFmtId="166" fontId="3" fillId="2" borderId="0" applyFont="0" applyFill="0" applyBorder="0" applyAlignment="0" applyProtection="0"/>
    <xf numFmtId="166" fontId="1" fillId="2" borderId="0" applyFont="0" applyFill="0" applyBorder="0" applyAlignment="0" applyProtection="0"/>
    <xf numFmtId="178" fontId="49" fillId="2" borderId="0" applyBorder="0" applyProtection="0"/>
    <xf numFmtId="166" fontId="3" fillId="2" borderId="0" applyFont="0" applyFill="0" applyBorder="0" applyAlignment="0" applyProtection="0"/>
    <xf numFmtId="178" fontId="49" fillId="2" borderId="0" applyBorder="0" applyProtection="0"/>
    <xf numFmtId="166" fontId="3" fillId="2" borderId="0" applyFont="0" applyFill="0" applyBorder="0" applyAlignment="0" applyProtection="0"/>
    <xf numFmtId="166" fontId="3" fillId="2" borderId="0" applyFont="0" applyFill="0" applyBorder="0" applyAlignment="0" applyProtection="0"/>
    <xf numFmtId="166" fontId="3" fillId="2" borderId="0" applyFont="0" applyFill="0" applyBorder="0" applyAlignment="0" applyProtection="0"/>
    <xf numFmtId="166" fontId="3" fillId="2" borderId="0" applyFont="0" applyFill="0" applyBorder="0" applyAlignment="0" applyProtection="0"/>
    <xf numFmtId="166" fontId="3" fillId="2" borderId="0" applyFont="0" applyFill="0" applyBorder="0" applyAlignment="0" applyProtection="0"/>
    <xf numFmtId="166" fontId="3" fillId="2" borderId="0" applyFont="0" applyFill="0" applyBorder="0" applyAlignment="0" applyProtection="0"/>
    <xf numFmtId="166" fontId="3" fillId="2" borderId="0" applyFont="0" applyFill="0" applyBorder="0" applyAlignment="0" applyProtection="0"/>
    <xf numFmtId="166" fontId="2" fillId="2" borderId="0" applyFont="0" applyFill="0" applyBorder="0" applyAlignment="0" applyProtection="0"/>
    <xf numFmtId="166" fontId="2" fillId="2" borderId="0" applyFont="0" applyFill="0" applyBorder="0" applyAlignment="0" applyProtection="0"/>
    <xf numFmtId="166" fontId="2" fillId="2" borderId="0" applyFont="0" applyFill="0" applyBorder="0" applyAlignment="0" applyProtection="0"/>
    <xf numFmtId="166" fontId="2" fillId="2" borderId="0" applyFont="0" applyFill="0" applyBorder="0" applyAlignment="0" applyProtection="0"/>
    <xf numFmtId="166" fontId="3" fillId="2" borderId="0" applyFont="0" applyFill="0" applyBorder="0" applyAlignment="0" applyProtection="0"/>
    <xf numFmtId="166" fontId="2" fillId="2" borderId="0" applyFont="0" applyFill="0" applyBorder="0" applyAlignment="0" applyProtection="0"/>
    <xf numFmtId="166" fontId="2" fillId="2" borderId="0" applyFont="0" applyFill="0" applyBorder="0" applyAlignment="0" applyProtection="0"/>
    <xf numFmtId="166" fontId="2" fillId="2" borderId="0" applyFont="0" applyFill="0" applyBorder="0" applyAlignment="0" applyProtection="0"/>
    <xf numFmtId="166" fontId="2" fillId="2" borderId="0" applyFont="0" applyFill="0" applyBorder="0" applyAlignment="0" applyProtection="0"/>
    <xf numFmtId="166" fontId="5" fillId="2" borderId="0" applyFont="0" applyFill="0" applyBorder="0" applyAlignment="0" applyProtection="0"/>
    <xf numFmtId="166" fontId="5" fillId="2" borderId="0" applyFont="0" applyFill="0" applyBorder="0" applyAlignment="0" applyProtection="0"/>
    <xf numFmtId="166" fontId="1" fillId="2" borderId="0" applyFont="0" applyFill="0" applyBorder="0" applyAlignment="0" applyProtection="0"/>
    <xf numFmtId="166" fontId="5" fillId="2" borderId="0" applyFont="0" applyFill="0" applyBorder="0" applyAlignment="0" applyProtection="0"/>
    <xf numFmtId="166" fontId="3" fillId="2" borderId="0" applyFont="0" applyFill="0" applyBorder="0" applyAlignment="0" applyProtection="0"/>
    <xf numFmtId="166" fontId="3" fillId="2" borderId="0" applyFont="0" applyFill="0" applyBorder="0" applyAlignment="0" applyProtection="0"/>
    <xf numFmtId="166" fontId="5" fillId="2" borderId="0" applyFont="0" applyFill="0" applyBorder="0" applyAlignment="0" applyProtection="0"/>
    <xf numFmtId="166" fontId="34" fillId="2" borderId="0" applyFont="0" applyFill="0" applyBorder="0" applyAlignment="0" applyProtection="0"/>
    <xf numFmtId="166" fontId="5" fillId="2" borderId="0" applyFont="0" applyFill="0" applyBorder="0" applyAlignment="0" applyProtection="0"/>
    <xf numFmtId="166" fontId="34" fillId="2" borderId="0" applyFont="0" applyFill="0" applyBorder="0" applyAlignment="0" applyProtection="0"/>
    <xf numFmtId="166" fontId="5" fillId="2" borderId="0" applyFont="0" applyFill="0" applyBorder="0" applyAlignment="0" applyProtection="0"/>
    <xf numFmtId="166" fontId="2" fillId="2" borderId="0" applyFont="0" applyFill="0" applyBorder="0" applyAlignment="0" applyProtection="0"/>
    <xf numFmtId="166" fontId="2" fillId="2" borderId="0" applyFont="0" applyFill="0" applyBorder="0" applyAlignment="0" applyProtection="0"/>
    <xf numFmtId="166" fontId="2" fillId="2" borderId="0" applyFont="0" applyFill="0" applyBorder="0" applyAlignment="0" applyProtection="0"/>
    <xf numFmtId="166" fontId="2" fillId="2" borderId="0" applyFont="0" applyFill="0" applyBorder="0" applyAlignment="0" applyProtection="0"/>
    <xf numFmtId="166" fontId="5" fillId="2" borderId="0" applyFont="0" applyFill="0" applyBorder="0" applyAlignment="0" applyProtection="0"/>
    <xf numFmtId="166" fontId="2" fillId="2" borderId="0" applyFont="0" applyFill="0" applyBorder="0" applyAlignment="0" applyProtection="0"/>
    <xf numFmtId="166" fontId="2" fillId="2" borderId="0" applyFont="0" applyFill="0" applyBorder="0" applyAlignment="0" applyProtection="0"/>
    <xf numFmtId="166" fontId="2" fillId="2" borderId="0" applyFont="0" applyFill="0" applyBorder="0" applyAlignment="0" applyProtection="0"/>
    <xf numFmtId="166" fontId="2" fillId="2" borderId="0" applyFont="0" applyFill="0" applyBorder="0" applyAlignment="0" applyProtection="0"/>
    <xf numFmtId="0" fontId="50" fillId="5" borderId="0" applyNumberFormat="0" applyBorder="0" applyAlignment="0" applyProtection="0"/>
    <xf numFmtId="0" fontId="17" fillId="5" borderId="0" applyNumberFormat="0" applyBorder="0" applyAlignment="0" applyProtection="0"/>
    <xf numFmtId="0" fontId="51" fillId="54" borderId="0" applyNumberFormat="0" applyBorder="0" applyAlignment="0" applyProtection="0"/>
    <xf numFmtId="0" fontId="50" fillId="5" borderId="0" applyNumberFormat="0" applyBorder="0" applyAlignment="0" applyProtection="0"/>
    <xf numFmtId="0" fontId="50" fillId="5" borderId="0" applyNumberFormat="0" applyBorder="0" applyAlignment="0" applyProtection="0"/>
    <xf numFmtId="0" fontId="3" fillId="2" borderId="0"/>
    <xf numFmtId="4" fontId="35" fillId="2" borderId="18" applyFill="0" applyBorder="0" applyProtection="0">
      <alignment horizontal="right" vertical="center"/>
    </xf>
    <xf numFmtId="49" fontId="38" fillId="2" borderId="18" applyNumberFormat="0" applyFill="0" applyBorder="0" applyProtection="0">
      <alignment horizontal="left" vertical="center"/>
    </xf>
    <xf numFmtId="0" fontId="35" fillId="2" borderId="18" applyNumberFormat="0" applyFill="0" applyAlignment="0" applyProtection="0"/>
    <xf numFmtId="0" fontId="52" fillId="55" borderId="0" applyNumberFormat="0" applyFont="0" applyBorder="0" applyAlignment="0" applyProtection="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49" fillId="2" borderId="0"/>
    <xf numFmtId="0" fontId="49" fillId="2" borderId="0"/>
    <xf numFmtId="0" fontId="1" fillId="2" borderId="0"/>
    <xf numFmtId="0" fontId="49" fillId="2" borderId="0"/>
    <xf numFmtId="0" fontId="49" fillId="2" borderId="0"/>
    <xf numFmtId="0" fontId="49" fillId="2" borderId="0"/>
    <xf numFmtId="0" fontId="49" fillId="2" borderId="0"/>
    <xf numFmtId="0" fontId="49" fillId="2" borderId="0"/>
    <xf numFmtId="0" fontId="1" fillId="2" borderId="0"/>
    <xf numFmtId="0" fontId="49" fillId="2" borderId="0"/>
    <xf numFmtId="0" fontId="3" fillId="2" borderId="0"/>
    <xf numFmtId="0" fontId="3" fillId="2" borderId="0"/>
    <xf numFmtId="0" fontId="3"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3"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3" fillId="2" borderId="0"/>
    <xf numFmtId="0" fontId="49" fillId="2" borderId="0"/>
    <xf numFmtId="0" fontId="3" fillId="2" borderId="0"/>
    <xf numFmtId="0" fontId="1" fillId="2" borderId="0"/>
    <xf numFmtId="0" fontId="49" fillId="2" borderId="0"/>
    <xf numFmtId="0" fontId="3" fillId="2" borderId="0"/>
    <xf numFmtId="0" fontId="3" fillId="2" borderId="0"/>
    <xf numFmtId="0" fontId="1" fillId="2" borderId="0"/>
    <xf numFmtId="0" fontId="5" fillId="2" borderId="0"/>
    <xf numFmtId="0" fontId="3" fillId="2" borderId="0"/>
    <xf numFmtId="0" fontId="3" fillId="2" borderId="0"/>
    <xf numFmtId="0" fontId="1"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1" fillId="2" borderId="0"/>
    <xf numFmtId="0" fontId="3" fillId="2" borderId="0"/>
    <xf numFmtId="0" fontId="3" fillId="2" borderId="0"/>
    <xf numFmtId="0" fontId="1" fillId="2" borderId="0"/>
    <xf numFmtId="0" fontId="3" fillId="2" borderId="0"/>
    <xf numFmtId="0" fontId="49" fillId="2" borderId="0"/>
    <xf numFmtId="0" fontId="49" fillId="2" borderId="0"/>
    <xf numFmtId="0" fontId="49" fillId="2" borderId="0"/>
    <xf numFmtId="0" fontId="49" fillId="2" borderId="0"/>
    <xf numFmtId="0" fontId="3" fillId="2" borderId="0"/>
    <xf numFmtId="0" fontId="3" fillId="2" borderId="0"/>
    <xf numFmtId="0" fontId="2" fillId="2" borderId="0"/>
    <xf numFmtId="0" fontId="3" fillId="2" borderId="0"/>
    <xf numFmtId="0" fontId="2" fillId="2" borderId="0"/>
    <xf numFmtId="0" fontId="2" fillId="2" borderId="0"/>
    <xf numFmtId="0" fontId="2" fillId="2" borderId="0"/>
    <xf numFmtId="0" fontId="49" fillId="2" borderId="0"/>
    <xf numFmtId="0" fontId="49" fillId="2" borderId="0"/>
    <xf numFmtId="0" fontId="49" fillId="2" borderId="0"/>
    <xf numFmtId="0" fontId="49" fillId="2" borderId="0"/>
    <xf numFmtId="0" fontId="49" fillId="2" borderId="0"/>
    <xf numFmtId="0" fontId="49"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3" fillId="2" borderId="0"/>
    <xf numFmtId="0" fontId="3" fillId="2" borderId="0"/>
    <xf numFmtId="0" fontId="3" fillId="2" borderId="0"/>
    <xf numFmtId="0" fontId="3" fillId="2" borderId="0"/>
    <xf numFmtId="0" fontId="3" fillId="2" borderId="0"/>
    <xf numFmtId="0" fontId="49" fillId="2" borderId="0"/>
    <xf numFmtId="0" fontId="49" fillId="2" borderId="0"/>
    <xf numFmtId="0" fontId="3" fillId="2" borderId="0"/>
    <xf numFmtId="0" fontId="5" fillId="2" borderId="0"/>
    <xf numFmtId="0" fontId="2" fillId="2" borderId="0"/>
    <xf numFmtId="0" fontId="2" fillId="2" borderId="0"/>
    <xf numFmtId="0" fontId="2" fillId="2" borderId="0"/>
    <xf numFmtId="0" fontId="2" fillId="2" borderId="0"/>
    <xf numFmtId="0" fontId="34" fillId="2" borderId="0"/>
    <xf numFmtId="0" fontId="34" fillId="2" borderId="0"/>
    <xf numFmtId="0" fontId="34" fillId="2" borderId="0"/>
    <xf numFmtId="0" fontId="34" fillId="2" borderId="0"/>
    <xf numFmtId="0" fontId="34"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49" fillId="2" borderId="0"/>
    <xf numFmtId="0" fontId="2" fillId="2" borderId="0"/>
    <xf numFmtId="0" fontId="2" fillId="2" borderId="0"/>
    <xf numFmtId="0" fontId="10" fillId="2" borderId="0"/>
    <xf numFmtId="0" fontId="10" fillId="2" borderId="0"/>
    <xf numFmtId="0" fontId="49" fillId="2" borderId="0"/>
    <xf numFmtId="0" fontId="49" fillId="2" borderId="0"/>
    <xf numFmtId="0" fontId="49" fillId="2" borderId="0"/>
    <xf numFmtId="0" fontId="49" fillId="2" borderId="0"/>
    <xf numFmtId="0" fontId="2" fillId="2" borderId="0"/>
    <xf numFmtId="0" fontId="49"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49" fillId="2" borderId="0"/>
    <xf numFmtId="0" fontId="49"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10"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34" fillId="2" borderId="0"/>
    <xf numFmtId="0" fontId="2" fillId="2" borderId="0"/>
    <xf numFmtId="0" fontId="2" fillId="2" borderId="0"/>
    <xf numFmtId="0" fontId="2" fillId="2" borderId="0"/>
    <xf numFmtId="0" fontId="2" fillId="2" borderId="0"/>
    <xf numFmtId="0" fontId="1" fillId="2" borderId="0"/>
    <xf numFmtId="0" fontId="3" fillId="2" borderId="0"/>
    <xf numFmtId="0" fontId="3" fillId="2" borderId="0"/>
    <xf numFmtId="0" fontId="49" fillId="2" borderId="0"/>
    <xf numFmtId="0" fontId="5" fillId="2" borderId="0"/>
    <xf numFmtId="0" fontId="5" fillId="2" borderId="0"/>
    <xf numFmtId="0" fontId="1" fillId="2" borderId="0"/>
    <xf numFmtId="0" fontId="1" fillId="2" borderId="0"/>
    <xf numFmtId="0" fontId="2" fillId="2" borderId="0"/>
    <xf numFmtId="0" fontId="2" fillId="2" borderId="0"/>
    <xf numFmtId="0" fontId="2" fillId="2" borderId="0"/>
    <xf numFmtId="0" fontId="2" fillId="2" borderId="0"/>
    <xf numFmtId="0" fontId="2" fillId="2" borderId="0"/>
    <xf numFmtId="0" fontId="1" fillId="2" borderId="0"/>
    <xf numFmtId="0" fontId="49" fillId="2" borderId="0"/>
    <xf numFmtId="0" fontId="49" fillId="2" borderId="0"/>
    <xf numFmtId="0" fontId="49" fillId="2" borderId="0"/>
    <xf numFmtId="0" fontId="49" fillId="2" borderId="0"/>
    <xf numFmtId="0" fontId="49" fillId="2" borderId="0"/>
    <xf numFmtId="0" fontId="2" fillId="2" borderId="0"/>
    <xf numFmtId="0" fontId="2" fillId="2" borderId="0"/>
    <xf numFmtId="0" fontId="2" fillId="2" borderId="0"/>
    <xf numFmtId="0" fontId="5" fillId="2" borderId="0"/>
    <xf numFmtId="0" fontId="2" fillId="2" borderId="0"/>
    <xf numFmtId="0" fontId="3" fillId="2" borderId="0"/>
    <xf numFmtId="0" fontId="3" fillId="2" borderId="0"/>
    <xf numFmtId="0" fontId="49" fillId="2" borderId="0"/>
    <xf numFmtId="0" fontId="3" fillId="2" borderId="0"/>
    <xf numFmtId="0" fontId="2" fillId="2" borderId="0"/>
    <xf numFmtId="0" fontId="3" fillId="2" borderId="0"/>
    <xf numFmtId="0" fontId="49" fillId="2" borderId="0"/>
    <xf numFmtId="0" fontId="46" fillId="2" borderId="0" applyNumberFormat="0" applyFont="0" applyFill="0" applyBorder="0" applyAlignment="0">
      <protection locked="0"/>
    </xf>
    <xf numFmtId="0" fontId="2"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0" fontId="34" fillId="9" borderId="11" applyNumberFormat="0" applyFont="0" applyAlignment="0" applyProtection="0"/>
    <xf numFmtId="0" fontId="3" fillId="56" borderId="19" applyNumberFormat="0" applyFont="0" applyAlignment="0" applyProtection="0"/>
    <xf numFmtId="0" fontId="3" fillId="56" borderId="19" applyNumberFormat="0" applyFont="0" applyAlignment="0" applyProtection="0"/>
    <xf numFmtId="0" fontId="3" fillId="56" borderId="19" applyNumberFormat="0" applyFont="0" applyAlignment="0" applyProtection="0"/>
    <xf numFmtId="0" fontId="3" fillId="56" borderId="19" applyNumberFormat="0" applyFont="0" applyAlignment="0" applyProtection="0"/>
    <xf numFmtId="0" fontId="34" fillId="9" borderId="11" applyNumberFormat="0" applyFont="0" applyAlignment="0" applyProtection="0"/>
    <xf numFmtId="0" fontId="34" fillId="9" borderId="11" applyNumberFormat="0" applyFont="0" applyAlignment="0" applyProtection="0"/>
    <xf numFmtId="0" fontId="2" fillId="9" borderId="11" applyNumberFormat="0" applyFont="0" applyAlignment="0" applyProtection="0"/>
    <xf numFmtId="0" fontId="2" fillId="9" borderId="11" applyNumberFormat="0" applyFont="0" applyAlignment="0" applyProtection="0"/>
    <xf numFmtId="170" fontId="3" fillId="2" borderId="0" applyFont="0" applyFill="0" applyBorder="0" applyAlignment="0" applyProtection="0"/>
    <xf numFmtId="0" fontId="53" fillId="7" borderId="8" applyNumberFormat="0" applyAlignment="0" applyProtection="0"/>
    <xf numFmtId="0" fontId="19" fillId="7" borderId="8" applyNumberFormat="0" applyAlignment="0" applyProtection="0"/>
    <xf numFmtId="0" fontId="54" fillId="48" borderId="20" applyNumberFormat="0" applyAlignment="0" applyProtection="0"/>
    <xf numFmtId="0" fontId="54" fillId="48" borderId="20" applyNumberFormat="0" applyAlignment="0" applyProtection="0"/>
    <xf numFmtId="0" fontId="53" fillId="7" borderId="8" applyNumberFormat="0" applyAlignment="0" applyProtection="0"/>
    <xf numFmtId="0" fontId="53" fillId="7" borderId="8" applyNumberFormat="0" applyAlignment="0" applyProtection="0"/>
    <xf numFmtId="179" fontId="35" fillId="57" borderId="3" applyNumberFormat="0" applyFont="0" applyBorder="0" applyAlignment="0" applyProtection="0">
      <alignment horizontal="right" vertical="center"/>
    </xf>
    <xf numFmtId="0" fontId="49" fillId="2" borderId="0"/>
    <xf numFmtId="0" fontId="49" fillId="2" borderId="0"/>
    <xf numFmtId="0" fontId="49" fillId="2" borderId="0"/>
    <xf numFmtId="0" fontId="49" fillId="2" borderId="0"/>
    <xf numFmtId="9" fontId="2" fillId="2" borderId="0" applyFont="0" applyFill="0" applyBorder="0" applyAlignment="0" applyProtection="0"/>
    <xf numFmtId="9" fontId="2" fillId="2" borderId="0" applyFont="0" applyFill="0" applyBorder="0" applyAlignment="0" applyProtection="0"/>
    <xf numFmtId="9" fontId="2" fillId="2" borderId="0" applyFont="0" applyFill="0" applyBorder="0" applyAlignment="0" applyProtection="0"/>
    <xf numFmtId="9" fontId="2" fillId="2" borderId="0" applyFont="0" applyFill="0" applyBorder="0" applyAlignment="0" applyProtection="0"/>
    <xf numFmtId="9" fontId="3" fillId="2" borderId="0" applyFont="0" applyFill="0" applyBorder="0" applyAlignment="0" applyProtection="0"/>
    <xf numFmtId="9" fontId="10" fillId="2" borderId="0" applyFont="0" applyFill="0" applyBorder="0" applyAlignment="0" applyProtection="0"/>
    <xf numFmtId="0" fontId="55" fillId="2" borderId="0" applyNumberFormat="0" applyBorder="0" applyProtection="0"/>
    <xf numFmtId="9" fontId="3" fillId="2" borderId="0" applyFont="0" applyFill="0" applyBorder="0" applyAlignment="0" applyProtection="0"/>
    <xf numFmtId="0" fontId="49" fillId="2" borderId="0"/>
    <xf numFmtId="9" fontId="2" fillId="2" borderId="0" applyFont="0" applyFill="0" applyBorder="0" applyAlignment="0" applyProtection="0"/>
    <xf numFmtId="9" fontId="2" fillId="2" borderId="0" applyFont="0" applyFill="0" applyBorder="0" applyAlignment="0" applyProtection="0"/>
    <xf numFmtId="9" fontId="2" fillId="2" borderId="0" applyFont="0" applyFill="0" applyBorder="0" applyAlignment="0" applyProtection="0"/>
    <xf numFmtId="9" fontId="2" fillId="2" borderId="0" applyFont="0" applyFill="0" applyBorder="0" applyAlignment="0" applyProtection="0"/>
    <xf numFmtId="9" fontId="2" fillId="2" borderId="0" applyFont="0" applyFill="0" applyBorder="0" applyAlignment="0" applyProtection="0"/>
    <xf numFmtId="9" fontId="2" fillId="2" borderId="0" applyFont="0" applyFill="0" applyBorder="0" applyAlignment="0" applyProtection="0"/>
    <xf numFmtId="9" fontId="2" fillId="2" borderId="0" applyFont="0" applyFill="0" applyBorder="0" applyAlignment="0" applyProtection="0"/>
    <xf numFmtId="9" fontId="2" fillId="2" borderId="0" applyFont="0" applyFill="0" applyBorder="0" applyAlignment="0" applyProtection="0"/>
    <xf numFmtId="0" fontId="49" fillId="2" borderId="0"/>
    <xf numFmtId="0" fontId="49" fillId="2" borderId="0"/>
    <xf numFmtId="9" fontId="2" fillId="2" borderId="0" applyFont="0" applyFill="0" applyBorder="0" applyAlignment="0" applyProtection="0"/>
    <xf numFmtId="0" fontId="49" fillId="2" borderId="0"/>
    <xf numFmtId="9" fontId="2" fillId="2" borderId="0" applyFont="0" applyFill="0" applyBorder="0" applyAlignment="0" applyProtection="0"/>
    <xf numFmtId="9" fontId="2" fillId="2" borderId="0" applyFont="0" applyFill="0" applyBorder="0" applyAlignment="0" applyProtection="0"/>
    <xf numFmtId="9" fontId="2" fillId="2" borderId="0" applyFont="0" applyFill="0" applyBorder="0" applyAlignment="0" applyProtection="0"/>
    <xf numFmtId="9" fontId="2" fillId="2" borderId="0" applyFont="0" applyFill="0" applyBorder="0" applyAlignment="0" applyProtection="0"/>
    <xf numFmtId="9" fontId="2" fillId="2" borderId="0" applyFont="0" applyFill="0" applyBorder="0" applyAlignment="0" applyProtection="0"/>
    <xf numFmtId="9" fontId="2" fillId="2" borderId="0" applyFont="0" applyFill="0" applyBorder="0" applyAlignment="0" applyProtection="0"/>
    <xf numFmtId="9" fontId="2" fillId="2" borderId="0" applyFont="0" applyFill="0" applyBorder="0" applyAlignment="0" applyProtection="0"/>
    <xf numFmtId="9" fontId="2" fillId="2" borderId="0" applyFont="0" applyFill="0" applyBorder="0" applyAlignment="0" applyProtection="0"/>
    <xf numFmtId="9" fontId="2" fillId="2" borderId="0" applyFont="0" applyFill="0" applyBorder="0" applyAlignment="0" applyProtection="0"/>
    <xf numFmtId="9" fontId="2" fillId="2" borderId="0" applyFont="0" applyFill="0" applyBorder="0" applyAlignment="0" applyProtection="0"/>
    <xf numFmtId="9" fontId="2" fillId="2" borderId="0" applyFont="0" applyFill="0" applyBorder="0" applyAlignment="0" applyProtection="0"/>
    <xf numFmtId="9" fontId="2" fillId="2" borderId="0" applyFont="0" applyFill="0" applyBorder="0" applyAlignment="0" applyProtection="0"/>
    <xf numFmtId="9" fontId="2" fillId="2" borderId="0" applyFont="0" applyFill="0" applyBorder="0" applyAlignment="0" applyProtection="0"/>
    <xf numFmtId="9" fontId="2" fillId="2" borderId="0" applyFont="0" applyFill="0" applyBorder="0" applyAlignment="0" applyProtection="0"/>
    <xf numFmtId="9" fontId="2" fillId="2" borderId="0" applyFont="0" applyFill="0" applyBorder="0" applyAlignment="0" applyProtection="0"/>
    <xf numFmtId="0" fontId="49" fillId="2" borderId="0"/>
    <xf numFmtId="0" fontId="49" fillId="2" borderId="0"/>
    <xf numFmtId="0" fontId="49" fillId="2" borderId="0"/>
    <xf numFmtId="0" fontId="49" fillId="2" borderId="0"/>
    <xf numFmtId="0" fontId="49" fillId="2" borderId="0"/>
    <xf numFmtId="0" fontId="49" fillId="2" borderId="0"/>
    <xf numFmtId="180" fontId="56" fillId="2" borderId="21">
      <alignment horizontal="right" vertical="center"/>
    </xf>
    <xf numFmtId="49" fontId="56" fillId="2" borderId="21">
      <alignment vertical="center" wrapText="1"/>
    </xf>
    <xf numFmtId="0" fontId="57" fillId="2" borderId="0">
      <alignment horizontal="left" vertical="center"/>
    </xf>
    <xf numFmtId="181" fontId="56" fillId="2" borderId="21">
      <alignment horizontal="right" vertical="center"/>
    </xf>
    <xf numFmtId="49" fontId="58" fillId="58" borderId="22">
      <alignment horizontal="centerContinuous" vertical="center" wrapText="1"/>
    </xf>
    <xf numFmtId="49" fontId="58" fillId="59" borderId="22">
      <alignment horizontal="center" vertical="center" wrapText="1"/>
    </xf>
    <xf numFmtId="49" fontId="58" fillId="59" borderId="22">
      <alignment horizontal="center" vertical="center" wrapText="1"/>
    </xf>
    <xf numFmtId="49" fontId="58" fillId="59" borderId="23">
      <alignment horizontal="center" vertical="center" wrapText="1"/>
    </xf>
    <xf numFmtId="49" fontId="58" fillId="59" borderId="23">
      <alignment horizontal="center" vertical="center" wrapText="1"/>
    </xf>
    <xf numFmtId="49" fontId="59" fillId="2" borderId="0">
      <alignment horizontal="left" vertical="center"/>
    </xf>
    <xf numFmtId="0" fontId="60" fillId="2" borderId="0" applyNumberFormat="0" applyFill="0" applyBorder="0" applyAlignment="0" applyProtection="0"/>
    <xf numFmtId="0" fontId="23" fillId="2" borderId="0" applyNumberFormat="0" applyFill="0" applyBorder="0" applyAlignment="0" applyProtection="0"/>
    <xf numFmtId="0" fontId="61" fillId="2" borderId="0" applyNumberFormat="0" applyFill="0" applyBorder="0" applyAlignment="0" applyProtection="0"/>
    <xf numFmtId="0" fontId="60" fillId="2" borderId="0" applyNumberFormat="0" applyFill="0" applyBorder="0" applyAlignment="0" applyProtection="0"/>
    <xf numFmtId="0" fontId="60" fillId="2" borderId="0" applyNumberFormat="0" applyFill="0" applyBorder="0" applyAlignment="0" applyProtection="0"/>
    <xf numFmtId="0" fontId="62" fillId="2" borderId="0" applyNumberFormat="0" applyFill="0" applyBorder="0" applyAlignment="0" applyProtection="0"/>
    <xf numFmtId="0" fontId="24" fillId="2" borderId="0" applyNumberFormat="0" applyFill="0" applyBorder="0" applyAlignment="0" applyProtection="0"/>
    <xf numFmtId="0" fontId="63" fillId="2" borderId="0" applyNumberFormat="0" applyFill="0" applyBorder="0" applyAlignment="0" applyProtection="0"/>
    <xf numFmtId="0" fontId="62" fillId="2" borderId="0" applyNumberFormat="0" applyFill="0" applyBorder="0" applyAlignment="0" applyProtection="0"/>
    <xf numFmtId="0" fontId="62" fillId="2" borderId="0" applyNumberFormat="0" applyFill="0" applyBorder="0" applyAlignment="0" applyProtection="0"/>
    <xf numFmtId="0" fontId="64" fillId="2" borderId="4" applyNumberFormat="0" applyFill="0" applyAlignment="0" applyProtection="0"/>
    <xf numFmtId="0" fontId="12" fillId="2" borderId="4" applyNumberFormat="0" applyFill="0" applyAlignment="0" applyProtection="0"/>
    <xf numFmtId="0" fontId="65" fillId="2" borderId="24" applyNumberFormat="0" applyFill="0" applyAlignment="0" applyProtection="0"/>
    <xf numFmtId="0" fontId="64" fillId="2" borderId="4" applyNumberFormat="0" applyFill="0" applyAlignment="0" applyProtection="0"/>
    <xf numFmtId="0" fontId="64" fillId="2" borderId="4" applyNumberFormat="0" applyFill="0" applyAlignment="0" applyProtection="0"/>
    <xf numFmtId="0" fontId="66" fillId="2" borderId="5" applyNumberFormat="0" applyFill="0" applyAlignment="0" applyProtection="0"/>
    <xf numFmtId="0" fontId="13" fillId="2" borderId="5" applyNumberFormat="0" applyFill="0" applyAlignment="0" applyProtection="0"/>
    <xf numFmtId="0" fontId="67" fillId="2" borderId="25" applyNumberFormat="0" applyFill="0" applyAlignment="0" applyProtection="0"/>
    <xf numFmtId="0" fontId="66" fillId="2" borderId="5" applyNumberFormat="0" applyFill="0" applyAlignment="0" applyProtection="0"/>
    <xf numFmtId="0" fontId="66" fillId="2" borderId="5" applyNumberFormat="0" applyFill="0" applyAlignment="0" applyProtection="0"/>
    <xf numFmtId="0" fontId="68" fillId="2" borderId="6" applyNumberFormat="0" applyFill="0" applyAlignment="0" applyProtection="0"/>
    <xf numFmtId="0" fontId="14" fillId="2" borderId="6" applyNumberFormat="0" applyFill="0" applyAlignment="0" applyProtection="0"/>
    <xf numFmtId="0" fontId="69" fillId="2" borderId="26" applyNumberFormat="0" applyFill="0" applyAlignment="0" applyProtection="0"/>
    <xf numFmtId="0" fontId="68" fillId="2" borderId="6" applyNumberFormat="0" applyFill="0" applyAlignment="0" applyProtection="0"/>
    <xf numFmtId="0" fontId="68" fillId="2" borderId="6" applyNumberFormat="0" applyFill="0" applyAlignment="0" applyProtection="0"/>
    <xf numFmtId="0" fontId="68" fillId="2" borderId="0" applyNumberFormat="0" applyFill="0" applyBorder="0" applyAlignment="0" applyProtection="0"/>
    <xf numFmtId="0" fontId="14" fillId="2" borderId="0" applyNumberFormat="0" applyFill="0" applyBorder="0" applyAlignment="0" applyProtection="0"/>
    <xf numFmtId="0" fontId="69" fillId="2" borderId="0" applyNumberFormat="0" applyFill="0" applyBorder="0" applyAlignment="0" applyProtection="0"/>
    <xf numFmtId="0" fontId="68" fillId="2" borderId="0" applyNumberFormat="0" applyFill="0" applyBorder="0" applyAlignment="0" applyProtection="0"/>
    <xf numFmtId="0" fontId="68" fillId="2" borderId="0" applyNumberFormat="0" applyFill="0" applyBorder="0" applyAlignment="0" applyProtection="0"/>
    <xf numFmtId="0" fontId="11" fillId="2" borderId="0" applyNumberFormat="0" applyFill="0" applyBorder="0" applyAlignment="0" applyProtection="0"/>
    <xf numFmtId="0" fontId="70" fillId="2" borderId="0" applyNumberFormat="0" applyFill="0" applyBorder="0" applyAlignment="0" applyProtection="0"/>
    <xf numFmtId="0" fontId="71" fillId="2" borderId="12" applyNumberFormat="0" applyFill="0" applyAlignment="0" applyProtection="0"/>
    <xf numFmtId="0" fontId="25" fillId="2" borderId="12" applyNumberFormat="0" applyFill="0" applyAlignment="0" applyProtection="0"/>
    <xf numFmtId="0" fontId="72" fillId="2" borderId="27" applyNumberFormat="0" applyFill="0" applyAlignment="0" applyProtection="0"/>
    <xf numFmtId="0" fontId="72" fillId="2" borderId="27" applyNumberFormat="0" applyFill="0" applyAlignment="0" applyProtection="0"/>
    <xf numFmtId="0" fontId="71" fillId="2" borderId="12" applyNumberFormat="0" applyFill="0" applyAlignment="0" applyProtection="0"/>
    <xf numFmtId="0" fontId="71" fillId="2" borderId="12" applyNumberFormat="0" applyFill="0" applyAlignment="0" applyProtection="0"/>
    <xf numFmtId="0" fontId="73" fillId="4" borderId="0" applyNumberFormat="0" applyBorder="0" applyAlignment="0" applyProtection="0"/>
    <xf numFmtId="0" fontId="16" fillId="4" borderId="0" applyNumberFormat="0" applyBorder="0" applyAlignment="0" applyProtection="0"/>
    <xf numFmtId="0" fontId="74" fillId="35" borderId="0" applyNumberFormat="0" applyBorder="0" applyAlignment="0" applyProtection="0"/>
    <xf numFmtId="0" fontId="73" fillId="4" borderId="0" applyNumberFormat="0" applyBorder="0" applyAlignment="0" applyProtection="0"/>
    <xf numFmtId="0" fontId="73" fillId="4" borderId="0" applyNumberFormat="0" applyBorder="0" applyAlignment="0" applyProtection="0"/>
    <xf numFmtId="0" fontId="75" fillId="3" borderId="0" applyNumberFormat="0" applyBorder="0" applyAlignment="0" applyProtection="0"/>
    <xf numFmtId="0" fontId="15" fillId="3" borderId="0" applyNumberFormat="0" applyBorder="0" applyAlignment="0" applyProtection="0"/>
    <xf numFmtId="0" fontId="76" fillId="36" borderId="0" applyNumberFormat="0" applyBorder="0" applyAlignment="0" applyProtection="0"/>
    <xf numFmtId="0" fontId="75" fillId="3" borderId="0" applyNumberFormat="0" applyBorder="0" applyAlignment="0" applyProtection="0"/>
    <xf numFmtId="0" fontId="75" fillId="3" borderId="0" applyNumberFormat="0" applyBorder="0" applyAlignment="0" applyProtection="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0" fontId="49" fillId="2" borderId="0"/>
    <xf numFmtId="182" fontId="2" fillId="2" borderId="0" applyFont="0" applyFill="0" applyBorder="0" applyAlignment="0" applyProtection="0"/>
    <xf numFmtId="0" fontId="49" fillId="2" borderId="0"/>
    <xf numFmtId="182" fontId="2" fillId="2" borderId="0" applyFont="0" applyFill="0" applyBorder="0" applyAlignment="0" applyProtection="0"/>
    <xf numFmtId="182" fontId="2" fillId="2" borderId="0" applyFont="0" applyFill="0" applyBorder="0" applyAlignment="0" applyProtection="0"/>
    <xf numFmtId="182" fontId="2" fillId="2" borderId="0" applyFont="0" applyFill="0" applyBorder="0" applyAlignment="0" applyProtection="0"/>
    <xf numFmtId="0" fontId="35" fillId="2" borderId="0"/>
    <xf numFmtId="0" fontId="5" fillId="2" borderId="0"/>
    <xf numFmtId="0" fontId="3" fillId="2" borderId="0"/>
    <xf numFmtId="0" fontId="5" fillId="2" borderId="0"/>
    <xf numFmtId="0" fontId="3" fillId="2" borderId="0"/>
    <xf numFmtId="0" fontId="3" fillId="2" borderId="0"/>
    <xf numFmtId="0" fontId="82" fillId="2" borderId="0"/>
    <xf numFmtId="0" fontId="5" fillId="2" borderId="0"/>
    <xf numFmtId="43" fontId="2" fillId="2" borderId="0" applyFont="0" applyFill="0" applyBorder="0" applyAlignment="0" applyProtection="0"/>
    <xf numFmtId="176" fontId="3" fillId="2" borderId="0" applyFont="0" applyFill="0" applyBorder="0" applyAlignment="0" applyProtection="0"/>
    <xf numFmtId="0" fontId="1" fillId="2" borderId="0"/>
    <xf numFmtId="0" fontId="10" fillId="49" borderId="0" applyNumberFormat="0" applyBorder="0" applyAlignment="0" applyProtection="0"/>
    <xf numFmtId="0" fontId="10" fillId="39" borderId="0" applyNumberFormat="0" applyBorder="0" applyAlignment="0" applyProtection="0"/>
    <xf numFmtId="0" fontId="10" fillId="56" borderId="0" applyNumberFormat="0" applyBorder="0" applyAlignment="0" applyProtection="0"/>
    <xf numFmtId="0" fontId="10" fillId="49" borderId="0" applyNumberFormat="0" applyBorder="0" applyAlignment="0" applyProtection="0"/>
    <xf numFmtId="0" fontId="10" fillId="38" borderId="0" applyNumberFormat="0" applyBorder="0" applyAlignment="0" applyProtection="0"/>
    <xf numFmtId="0" fontId="10" fillId="39" borderId="0" applyNumberFormat="0" applyBorder="0" applyAlignment="0" applyProtection="0"/>
    <xf numFmtId="0" fontId="10" fillId="48" borderId="0" applyNumberFormat="0" applyBorder="0" applyAlignment="0" applyProtection="0"/>
    <xf numFmtId="0" fontId="10" fillId="41" borderId="0" applyNumberFormat="0" applyBorder="0" applyAlignment="0" applyProtection="0"/>
    <xf numFmtId="0" fontId="10" fillId="54" borderId="0" applyNumberFormat="0" applyBorder="0" applyAlignment="0" applyProtection="0"/>
    <xf numFmtId="0" fontId="10" fillId="48" borderId="0" applyNumberFormat="0" applyBorder="0" applyAlignment="0" applyProtection="0"/>
    <xf numFmtId="0" fontId="10" fillId="40" borderId="0" applyNumberFormat="0" applyBorder="0" applyAlignment="0" applyProtection="0"/>
    <xf numFmtId="0" fontId="10" fillId="39" borderId="0" applyNumberFormat="0" applyBorder="0" applyAlignment="0" applyProtection="0"/>
    <xf numFmtId="0" fontId="37" fillId="46" borderId="0" applyNumberFormat="0" applyBorder="0" applyAlignment="0" applyProtection="0"/>
    <xf numFmtId="0" fontId="37" fillId="41" borderId="0" applyNumberFormat="0" applyBorder="0" applyAlignment="0" applyProtection="0"/>
    <xf numFmtId="0" fontId="37" fillId="54" borderId="0" applyNumberFormat="0" applyBorder="0" applyAlignment="0" applyProtection="0"/>
    <xf numFmtId="0" fontId="37" fillId="48" borderId="0" applyNumberFormat="0" applyBorder="0" applyAlignment="0" applyProtection="0"/>
    <xf numFmtId="0" fontId="37" fillId="46" borderId="0" applyNumberFormat="0" applyBorder="0" applyAlignment="0" applyProtection="0"/>
    <xf numFmtId="0" fontId="37" fillId="39" borderId="0" applyNumberFormat="0" applyBorder="0" applyAlignment="0" applyProtection="0"/>
    <xf numFmtId="0" fontId="37" fillId="46" borderId="0" applyNumberFormat="0" applyBorder="0" applyAlignment="0" applyProtection="0"/>
    <xf numFmtId="0" fontId="37" fillId="51" borderId="0" applyNumberFormat="0" applyBorder="0" applyAlignment="0" applyProtection="0"/>
    <xf numFmtId="0" fontId="37" fillId="52" borderId="0" applyNumberFormat="0" applyBorder="0" applyAlignment="0" applyProtection="0"/>
    <xf numFmtId="0" fontId="37" fillId="60" borderId="0" applyNumberFormat="0" applyBorder="0" applyAlignment="0" applyProtection="0"/>
    <xf numFmtId="0" fontId="37" fillId="46" borderId="0" applyNumberFormat="0" applyBorder="0" applyAlignment="0" applyProtection="0"/>
    <xf numFmtId="0" fontId="37" fillId="53" borderId="0" applyNumberFormat="0" applyBorder="0" applyAlignment="0" applyProtection="0"/>
    <xf numFmtId="0" fontId="54" fillId="49" borderId="20" applyNumberFormat="0" applyAlignment="0" applyProtection="0"/>
    <xf numFmtId="0" fontId="40" fillId="49" borderId="15" applyNumberFormat="0" applyAlignment="0" applyProtection="0"/>
    <xf numFmtId="0" fontId="48" fillId="39" borderId="15" applyNumberFormat="0" applyAlignment="0" applyProtection="0"/>
    <xf numFmtId="0" fontId="72" fillId="2" borderId="31" applyNumberFormat="0" applyFill="0" applyAlignment="0" applyProtection="0"/>
    <xf numFmtId="0" fontId="63" fillId="2" borderId="0" applyNumberFormat="0" applyFill="0" applyBorder="0" applyAlignment="0" applyProtection="0"/>
    <xf numFmtId="188" fontId="94" fillId="61" borderId="0"/>
    <xf numFmtId="0" fontId="76" fillId="36" borderId="0" applyNumberFormat="0" applyBorder="0" applyAlignment="0" applyProtection="0"/>
    <xf numFmtId="0" fontId="3" fillId="2" borderId="0"/>
    <xf numFmtId="0" fontId="49" fillId="2" borderId="0"/>
    <xf numFmtId="0" fontId="3" fillId="2" borderId="0">
      <alignment vertical="top" wrapText="1"/>
    </xf>
    <xf numFmtId="0" fontId="3" fillId="2" borderId="0">
      <alignment vertical="top" wrapText="1"/>
    </xf>
    <xf numFmtId="0" fontId="1" fillId="2" borderId="0"/>
    <xf numFmtId="0" fontId="3" fillId="56" borderId="19" applyNumberFormat="0" applyFont="0" applyAlignment="0" applyProtection="0"/>
    <xf numFmtId="9" fontId="10" fillId="2" borderId="0" applyFont="0" applyFill="0" applyBorder="0" applyAlignment="0" applyProtection="0"/>
    <xf numFmtId="9" fontId="3" fillId="2" borderId="0" applyFont="0" applyFill="0" applyBorder="0" applyAlignment="0" applyProtection="0"/>
    <xf numFmtId="0" fontId="74" fillId="35" borderId="0" applyNumberFormat="0" applyBorder="0" applyAlignment="0" applyProtection="0"/>
    <xf numFmtId="0" fontId="95" fillId="2" borderId="0" applyNumberFormat="0" applyFill="0" applyBorder="0" applyAlignment="0" applyProtection="0"/>
    <xf numFmtId="0" fontId="96" fillId="2" borderId="32" applyNumberFormat="0" applyFill="0" applyAlignment="0" applyProtection="0"/>
    <xf numFmtId="0" fontId="97" fillId="2" borderId="25" applyNumberFormat="0" applyFill="0" applyAlignment="0" applyProtection="0"/>
    <xf numFmtId="0" fontId="98" fillId="2" borderId="33" applyNumberFormat="0" applyFill="0" applyAlignment="0" applyProtection="0"/>
    <xf numFmtId="0" fontId="98" fillId="2" borderId="0" applyNumberFormat="0" applyFill="0" applyBorder="0" applyAlignment="0" applyProtection="0"/>
    <xf numFmtId="0" fontId="42" fillId="2" borderId="16" applyNumberFormat="0" applyFill="0" applyAlignment="0" applyProtection="0"/>
    <xf numFmtId="0" fontId="61" fillId="2" borderId="0" applyNumberFormat="0" applyFill="0" applyBorder="0" applyAlignment="0" applyProtection="0"/>
    <xf numFmtId="0" fontId="44" fillId="48" borderId="17" applyNumberFormat="0" applyAlignment="0" applyProtection="0"/>
  </cellStyleXfs>
  <cellXfs count="264">
    <xf numFmtId="0" fontId="0" fillId="0" borderId="0" xfId="0"/>
    <xf numFmtId="0" fontId="28" fillId="2" borderId="0" xfId="3" applyFont="1"/>
    <xf numFmtId="0" fontId="29" fillId="2" borderId="0" xfId="3" applyFont="1"/>
    <xf numFmtId="0" fontId="28" fillId="2" borderId="1" xfId="3" applyFont="1" applyBorder="1"/>
    <xf numFmtId="0" fontId="30" fillId="2" borderId="1" xfId="3" applyFont="1" applyBorder="1"/>
    <xf numFmtId="0" fontId="30" fillId="2" borderId="0" xfId="4" applyFont="1"/>
    <xf numFmtId="0" fontId="28" fillId="2" borderId="0" xfId="3" applyFont="1" applyAlignment="1">
      <alignment horizontal="center"/>
    </xf>
    <xf numFmtId="0" fontId="30" fillId="2" borderId="0" xfId="3" applyFont="1"/>
    <xf numFmtId="0" fontId="28" fillId="2" borderId="1" xfId="3" applyFont="1" applyBorder="1" applyAlignment="1">
      <alignment horizontal="center"/>
    </xf>
    <xf numFmtId="0" fontId="28" fillId="2" borderId="0" xfId="3" applyFont="1" applyBorder="1"/>
    <xf numFmtId="0" fontId="28" fillId="2" borderId="0" xfId="3" applyFont="1" applyBorder="1" applyAlignment="1">
      <alignment horizontal="left"/>
    </xf>
    <xf numFmtId="3" fontId="28" fillId="2" borderId="0" xfId="3" applyNumberFormat="1" applyFont="1"/>
    <xf numFmtId="168" fontId="31" fillId="2" borderId="0" xfId="3" applyNumberFormat="1" applyFont="1"/>
    <xf numFmtId="167" fontId="31" fillId="2" borderId="0" xfId="3" applyNumberFormat="1" applyFont="1"/>
    <xf numFmtId="0" fontId="30" fillId="2" borderId="0" xfId="3" applyFont="1" applyBorder="1" applyAlignment="1">
      <alignment horizontal="left"/>
    </xf>
    <xf numFmtId="3" fontId="30" fillId="2" borderId="0" xfId="3" applyNumberFormat="1" applyFont="1"/>
    <xf numFmtId="168" fontId="32" fillId="2" borderId="0" xfId="3" applyNumberFormat="1" applyFont="1"/>
    <xf numFmtId="167" fontId="32" fillId="2" borderId="0" xfId="3" applyNumberFormat="1" applyFont="1"/>
    <xf numFmtId="0" fontId="28" fillId="2" borderId="0" xfId="1" applyFont="1"/>
    <xf numFmtId="0" fontId="28" fillId="2" borderId="0" xfId="1" applyNumberFormat="1" applyFont="1"/>
    <xf numFmtId="0" fontId="28" fillId="2" borderId="0" xfId="10" applyFont="1"/>
    <xf numFmtId="0" fontId="28" fillId="2" borderId="1" xfId="10" applyFont="1" applyBorder="1"/>
    <xf numFmtId="0" fontId="28" fillId="2" borderId="1" xfId="10" applyFont="1" applyBorder="1" applyAlignment="1">
      <alignment horizontal="right"/>
    </xf>
    <xf numFmtId="0" fontId="28" fillId="2" borderId="2" xfId="10" applyFont="1" applyBorder="1"/>
    <xf numFmtId="0" fontId="28" fillId="2" borderId="0" xfId="10" applyFont="1" applyBorder="1"/>
    <xf numFmtId="3" fontId="28" fillId="2" borderId="0" xfId="10" applyNumberFormat="1" applyFont="1"/>
    <xf numFmtId="0" fontId="28" fillId="2" borderId="0" xfId="10" applyFont="1" applyAlignment="1">
      <alignment wrapText="1"/>
    </xf>
    <xf numFmtId="0" fontId="28" fillId="2" borderId="0" xfId="12" applyFont="1"/>
    <xf numFmtId="168" fontId="9" fillId="2" borderId="0" xfId="14" applyNumberFormat="1" applyFont="1"/>
    <xf numFmtId="0" fontId="9" fillId="2" borderId="0" xfId="14" applyFont="1"/>
    <xf numFmtId="0" fontId="28" fillId="2" borderId="1" xfId="1" applyFont="1" applyBorder="1"/>
    <xf numFmtId="0" fontId="9" fillId="2" borderId="1" xfId="14" applyFont="1" applyBorder="1"/>
    <xf numFmtId="168" fontId="9" fillId="2" borderId="1" xfId="14" applyNumberFormat="1" applyFont="1" applyBorder="1"/>
    <xf numFmtId="0" fontId="9" fillId="2" borderId="1" xfId="14" applyFont="1" applyBorder="1" applyAlignment="1">
      <alignment horizontal="right"/>
    </xf>
    <xf numFmtId="0" fontId="28" fillId="2" borderId="0" xfId="1" applyFont="1" applyBorder="1"/>
    <xf numFmtId="0" fontId="28" fillId="2" borderId="1" xfId="1" applyFont="1" applyBorder="1" applyAlignment="1">
      <alignment horizontal="center"/>
    </xf>
    <xf numFmtId="0" fontId="30" fillId="2" borderId="0" xfId="1" applyFont="1"/>
    <xf numFmtId="168" fontId="28" fillId="2" borderId="0" xfId="1" applyNumberFormat="1" applyFont="1"/>
    <xf numFmtId="3" fontId="28" fillId="2" borderId="0" xfId="1" applyNumberFormat="1" applyFont="1"/>
    <xf numFmtId="168" fontId="28" fillId="2" borderId="0" xfId="1" applyNumberFormat="1" applyFont="1" applyAlignment="1">
      <alignment horizontal="right"/>
    </xf>
    <xf numFmtId="3" fontId="28" fillId="2" borderId="0" xfId="1" applyNumberFormat="1" applyFont="1" applyAlignment="1">
      <alignment horizontal="right"/>
    </xf>
    <xf numFmtId="0" fontId="28" fillId="2" borderId="0" xfId="825" applyFont="1" applyFill="1" applyBorder="1" applyAlignment="1">
      <alignment horizontal="left"/>
    </xf>
    <xf numFmtId="0" fontId="28" fillId="2" borderId="0" xfId="598" applyFont="1" applyFill="1" applyBorder="1" applyAlignment="1">
      <alignment horizontal="left"/>
    </xf>
    <xf numFmtId="0" fontId="28" fillId="2" borderId="0" xfId="826" applyFont="1" applyFill="1" applyBorder="1" applyAlignment="1">
      <alignment horizontal="left"/>
    </xf>
    <xf numFmtId="168" fontId="9" fillId="2" borderId="0" xfId="14" applyNumberFormat="1" applyFont="1" applyBorder="1"/>
    <xf numFmtId="168" fontId="28" fillId="2" borderId="1" xfId="1" applyNumberFormat="1" applyFont="1" applyBorder="1"/>
    <xf numFmtId="3" fontId="28" fillId="2" borderId="1" xfId="1" applyNumberFormat="1" applyFont="1" applyBorder="1"/>
    <xf numFmtId="168" fontId="28" fillId="2" borderId="1" xfId="1" applyNumberFormat="1" applyFont="1" applyBorder="1" applyAlignment="1">
      <alignment horizontal="right"/>
    </xf>
    <xf numFmtId="3" fontId="28" fillId="2" borderId="1" xfId="1" applyNumberFormat="1" applyFont="1" applyBorder="1" applyAlignment="1">
      <alignment horizontal="right"/>
    </xf>
    <xf numFmtId="0" fontId="9" fillId="2" borderId="0" xfId="14" applyFont="1" applyBorder="1" applyAlignment="1">
      <alignment horizontal="right"/>
    </xf>
    <xf numFmtId="3" fontId="28" fillId="2" borderId="0" xfId="10" applyNumberFormat="1" applyFont="1" applyAlignment="1">
      <alignment horizontal="right"/>
    </xf>
    <xf numFmtId="167" fontId="31" fillId="2" borderId="0" xfId="10" applyNumberFormat="1" applyFont="1" applyAlignment="1">
      <alignment horizontal="right"/>
    </xf>
    <xf numFmtId="0" fontId="28" fillId="2" borderId="0" xfId="10" applyFont="1" applyAlignment="1">
      <alignment horizontal="right"/>
    </xf>
    <xf numFmtId="168" fontId="28" fillId="2" borderId="0" xfId="10" applyNumberFormat="1" applyFont="1" applyAlignment="1">
      <alignment horizontal="right"/>
    </xf>
    <xf numFmtId="0" fontId="28" fillId="2" borderId="1" xfId="10" applyFont="1" applyBorder="1" applyAlignment="1">
      <alignment horizontal="center"/>
    </xf>
    <xf numFmtId="0" fontId="28" fillId="2" borderId="2" xfId="1" applyFont="1" applyBorder="1" applyAlignment="1">
      <alignment horizontal="center"/>
    </xf>
    <xf numFmtId="0" fontId="78" fillId="2" borderId="0" xfId="638" applyFont="1"/>
    <xf numFmtId="0" fontId="78" fillId="2" borderId="0" xfId="2" applyFont="1"/>
    <xf numFmtId="0" fontId="78" fillId="2" borderId="1" xfId="2" applyFont="1" applyBorder="1"/>
    <xf numFmtId="0" fontId="78" fillId="2" borderId="0" xfId="2" applyFont="1" applyBorder="1"/>
    <xf numFmtId="3" fontId="78" fillId="2" borderId="0" xfId="2" applyNumberFormat="1" applyFont="1"/>
    <xf numFmtId="3" fontId="78" fillId="2" borderId="0" xfId="2" applyNumberFormat="1" applyFont="1" applyAlignment="1">
      <alignment horizontal="right"/>
    </xf>
    <xf numFmtId="3" fontId="78" fillId="2" borderId="1" xfId="2" applyNumberFormat="1" applyFont="1" applyBorder="1" applyAlignment="1">
      <alignment horizontal="right"/>
    </xf>
    <xf numFmtId="0" fontId="9" fillId="2" borderId="0" xfId="827" applyFont="1" applyBorder="1"/>
    <xf numFmtId="0" fontId="9" fillId="2" borderId="0" xfId="827" applyFont="1" applyFill="1" applyBorder="1"/>
    <xf numFmtId="0" fontId="9" fillId="2" borderId="1" xfId="827" applyFont="1" applyBorder="1"/>
    <xf numFmtId="0" fontId="9" fillId="2" borderId="1" xfId="827" applyFont="1" applyFill="1" applyBorder="1"/>
    <xf numFmtId="0" fontId="9" fillId="2" borderId="1" xfId="827" applyFont="1" applyBorder="1" applyAlignment="1">
      <alignment horizontal="right"/>
    </xf>
    <xf numFmtId="0" fontId="9" fillId="2" borderId="0" xfId="827" applyFont="1" applyBorder="1" applyAlignment="1">
      <alignment horizontal="center"/>
    </xf>
    <xf numFmtId="0" fontId="9" fillId="2" borderId="1" xfId="827" applyFont="1" applyBorder="1" applyAlignment="1">
      <alignment horizontal="center"/>
    </xf>
    <xf numFmtId="0" fontId="9" fillId="2" borderId="1" xfId="827" applyFont="1" applyFill="1" applyBorder="1" applyAlignment="1">
      <alignment horizontal="center"/>
    </xf>
    <xf numFmtId="0" fontId="9" fillId="2" borderId="0" xfId="827" applyFont="1" applyFill="1" applyBorder="1" applyAlignment="1">
      <alignment horizontal="left"/>
    </xf>
    <xf numFmtId="3" fontId="9" fillId="2" borderId="0" xfId="827" applyNumberFormat="1" applyFont="1" applyFill="1" applyBorder="1"/>
    <xf numFmtId="168" fontId="79" fillId="2" borderId="0" xfId="827" applyNumberFormat="1" applyFont="1" applyFill="1" applyBorder="1"/>
    <xf numFmtId="3" fontId="9" fillId="2" borderId="0" xfId="827" applyNumberFormat="1" applyFont="1" applyBorder="1"/>
    <xf numFmtId="0" fontId="80" fillId="2" borderId="0" xfId="827" applyFont="1" applyFill="1" applyBorder="1" applyAlignment="1">
      <alignment horizontal="left"/>
    </xf>
    <xf numFmtId="3" fontId="80" fillId="2" borderId="0" xfId="827" applyNumberFormat="1" applyFont="1" applyFill="1" applyBorder="1"/>
    <xf numFmtId="3" fontId="80" fillId="2" borderId="0" xfId="827" applyNumberFormat="1" applyFont="1" applyBorder="1"/>
    <xf numFmtId="168" fontId="81" fillId="2" borderId="0" xfId="827" applyNumberFormat="1" applyFont="1" applyFill="1" applyBorder="1"/>
    <xf numFmtId="0" fontId="9" fillId="2" borderId="0" xfId="829" applyFont="1"/>
    <xf numFmtId="4" fontId="9" fillId="2" borderId="0" xfId="827" applyNumberFormat="1" applyFont="1" applyFill="1" applyBorder="1"/>
    <xf numFmtId="0" fontId="9" fillId="2" borderId="0" xfId="830" applyFont="1" applyFill="1" applyAlignment="1" applyProtection="1">
      <alignment horizontal="left"/>
    </xf>
    <xf numFmtId="0" fontId="9" fillId="2" borderId="0" xfId="830" applyFont="1" applyFill="1" applyAlignment="1" applyProtection="1"/>
    <xf numFmtId="0" fontId="9" fillId="2" borderId="0" xfId="831" applyFont="1" applyFill="1" applyAlignment="1"/>
    <xf numFmtId="0" fontId="9" fillId="2" borderId="0" xfId="831" applyFont="1" applyFill="1"/>
    <xf numFmtId="0" fontId="9" fillId="2" borderId="1" xfId="830" applyFont="1" applyFill="1" applyBorder="1" applyAlignment="1" applyProtection="1"/>
    <xf numFmtId="0" fontId="9" fillId="2" borderId="1" xfId="831" applyFont="1" applyFill="1" applyBorder="1" applyAlignment="1"/>
    <xf numFmtId="0" fontId="9" fillId="2" borderId="1" xfId="831" applyFont="1" applyFill="1" applyBorder="1"/>
    <xf numFmtId="0" fontId="9" fillId="2" borderId="1" xfId="830" applyFont="1" applyFill="1" applyBorder="1" applyAlignment="1" applyProtection="1">
      <alignment horizontal="right"/>
    </xf>
    <xf numFmtId="183" fontId="9" fillId="2" borderId="2" xfId="830" applyNumberFormat="1" applyFont="1" applyFill="1" applyBorder="1" applyAlignment="1" applyProtection="1">
      <alignment horizontal="centerContinuous"/>
    </xf>
    <xf numFmtId="183" fontId="9" fillId="2" borderId="28" xfId="830" applyNumberFormat="1" applyFont="1" applyFill="1" applyBorder="1" applyAlignment="1" applyProtection="1">
      <alignment horizontal="centerContinuous"/>
    </xf>
    <xf numFmtId="0" fontId="9" fillId="2" borderId="1" xfId="830" applyFont="1" applyFill="1" applyBorder="1" applyAlignment="1" applyProtection="1">
      <alignment horizontal="centerContinuous"/>
    </xf>
    <xf numFmtId="0" fontId="9" fillId="2" borderId="2" xfId="831" applyFont="1" applyFill="1" applyBorder="1"/>
    <xf numFmtId="183" fontId="9" fillId="2" borderId="1" xfId="830" applyNumberFormat="1" applyFont="1" applyFill="1" applyBorder="1" applyAlignment="1" applyProtection="1">
      <alignment horizontal="center" wrapText="1"/>
    </xf>
    <xf numFmtId="183" fontId="9" fillId="2" borderId="1" xfId="830" applyNumberFormat="1" applyFont="1" applyFill="1" applyBorder="1" applyAlignment="1" applyProtection="1">
      <alignment horizontal="centerContinuous" wrapText="1"/>
    </xf>
    <xf numFmtId="0" fontId="9" fillId="2" borderId="0" xfId="830" applyFont="1" applyFill="1" applyAlignment="1" applyProtection="1">
      <alignment horizontal="centerContinuous"/>
    </xf>
    <xf numFmtId="183" fontId="9" fillId="2" borderId="0" xfId="830" applyNumberFormat="1" applyFont="1" applyFill="1" applyAlignment="1" applyProtection="1">
      <alignment horizontal="centerContinuous"/>
    </xf>
    <xf numFmtId="184" fontId="9" fillId="2" borderId="0" xfId="25" applyNumberFormat="1" applyFont="1" applyFill="1"/>
    <xf numFmtId="184" fontId="9" fillId="2" borderId="0" xfId="832" applyNumberFormat="1" applyFont="1" applyFill="1"/>
    <xf numFmtId="168" fontId="79" fillId="2" borderId="0" xfId="24" applyNumberFormat="1" applyFont="1"/>
    <xf numFmtId="10" fontId="9" fillId="2" borderId="0" xfId="24" applyNumberFormat="1" applyFont="1"/>
    <xf numFmtId="0" fontId="9" fillId="2" borderId="0" xfId="831" applyFont="1" applyFill="1" applyAlignment="1">
      <alignment horizontal="right"/>
    </xf>
    <xf numFmtId="168" fontId="79" fillId="2" borderId="0" xfId="24" applyNumberFormat="1" applyFont="1" applyAlignment="1">
      <alignment horizontal="right"/>
    </xf>
    <xf numFmtId="10" fontId="9" fillId="2" borderId="0" xfId="24" applyNumberFormat="1" applyFont="1" applyAlignment="1">
      <alignment horizontal="right"/>
    </xf>
    <xf numFmtId="3" fontId="9" fillId="2" borderId="0" xfId="26" quotePrefix="1" applyNumberFormat="1" applyFont="1" applyAlignment="1">
      <alignment horizontal="right"/>
    </xf>
    <xf numFmtId="0" fontId="9" fillId="2" borderId="0" xfId="24" applyFont="1" applyAlignment="1">
      <alignment horizontal="right"/>
    </xf>
    <xf numFmtId="0" fontId="9" fillId="2" borderId="0" xfId="831" quotePrefix="1" applyFont="1" applyFill="1" applyAlignment="1">
      <alignment horizontal="right"/>
    </xf>
    <xf numFmtId="9" fontId="9" fillId="2" borderId="0" xfId="24" applyNumberFormat="1" applyFont="1" applyAlignment="1">
      <alignment horizontal="right"/>
    </xf>
    <xf numFmtId="0" fontId="80" fillId="2" borderId="0" xfId="830" applyFont="1" applyFill="1" applyAlignment="1" applyProtection="1"/>
    <xf numFmtId="185" fontId="80" fillId="2" borderId="0" xfId="25" applyNumberFormat="1" applyFont="1" applyFill="1"/>
    <xf numFmtId="184" fontId="80" fillId="2" borderId="0" xfId="832" applyNumberFormat="1" applyFont="1" applyFill="1" applyAlignment="1"/>
    <xf numFmtId="168" fontId="81" fillId="2" borderId="0" xfId="24" applyNumberFormat="1" applyFont="1"/>
    <xf numFmtId="10" fontId="80" fillId="2" borderId="0" xfId="24" applyNumberFormat="1" applyFont="1"/>
    <xf numFmtId="185" fontId="80" fillId="2" borderId="0" xfId="25" applyNumberFormat="1" applyFont="1" applyFill="1" applyAlignment="1">
      <alignment horizontal="right"/>
    </xf>
    <xf numFmtId="185" fontId="80" fillId="2" borderId="0" xfId="832" applyNumberFormat="1" applyFont="1" applyFill="1" applyAlignment="1">
      <alignment horizontal="right"/>
    </xf>
    <xf numFmtId="168" fontId="81" fillId="2" borderId="0" xfId="24" applyNumberFormat="1" applyFont="1" applyAlignment="1">
      <alignment horizontal="right"/>
    </xf>
    <xf numFmtId="10" fontId="80" fillId="2" borderId="0" xfId="24" applyNumberFormat="1" applyFont="1" applyAlignment="1">
      <alignment horizontal="right"/>
    </xf>
    <xf numFmtId="184" fontId="80" fillId="2" borderId="0" xfId="832" applyNumberFormat="1" applyFont="1" applyFill="1" applyAlignment="1">
      <alignment horizontal="right"/>
    </xf>
    <xf numFmtId="0" fontId="9" fillId="2" borderId="1" xfId="830" applyFont="1" applyFill="1" applyBorder="1" applyAlignment="1" applyProtection="1">
      <alignment horizontal="left"/>
    </xf>
    <xf numFmtId="0" fontId="9" fillId="2" borderId="0" xfId="830" applyFont="1" applyFill="1" applyBorder="1" applyAlignment="1" applyProtection="1">
      <alignment horizontal="left"/>
    </xf>
    <xf numFmtId="183" fontId="9" fillId="2" borderId="0" xfId="830" applyNumberFormat="1" applyFont="1" applyFill="1" applyBorder="1" applyAlignment="1" applyProtection="1"/>
    <xf numFmtId="0" fontId="9" fillId="2" borderId="0" xfId="830" applyFont="1" applyFill="1" applyAlignment="1"/>
    <xf numFmtId="0" fontId="9" fillId="2" borderId="0" xfId="635" applyFont="1" applyFill="1" applyAlignment="1"/>
    <xf numFmtId="0" fontId="9" fillId="2" borderId="0" xfId="639" applyFont="1" applyFill="1" applyBorder="1"/>
    <xf numFmtId="0" fontId="9" fillId="2" borderId="1" xfId="639" applyFont="1" applyFill="1" applyBorder="1"/>
    <xf numFmtId="0" fontId="80" fillId="2" borderId="0" xfId="639" applyFont="1" applyFill="1" applyBorder="1" applyAlignment="1">
      <alignment horizontal="right" vertical="center" wrapText="1"/>
    </xf>
    <xf numFmtId="0" fontId="9" fillId="2" borderId="0" xfId="639" applyFont="1" applyFill="1" applyBorder="1" applyAlignment="1">
      <alignment horizontal="center" vertical="top" wrapText="1"/>
    </xf>
    <xf numFmtId="0" fontId="80" fillId="2" borderId="1" xfId="639" applyFont="1" applyFill="1" applyBorder="1" applyAlignment="1">
      <alignment horizontal="right" vertical="center" wrapText="1"/>
    </xf>
    <xf numFmtId="0" fontId="9" fillId="2" borderId="1" xfId="639" applyFont="1" applyFill="1" applyBorder="1" applyAlignment="1">
      <alignment horizontal="center" vertical="top" wrapText="1"/>
    </xf>
    <xf numFmtId="0" fontId="80" fillId="2" borderId="0" xfId="639" applyFont="1" applyFill="1" applyBorder="1" applyAlignment="1">
      <alignment wrapText="1"/>
    </xf>
    <xf numFmtId="0" fontId="80" fillId="2" borderId="0" xfId="639" applyFont="1" applyFill="1" applyBorder="1" applyAlignment="1">
      <alignment horizontal="center"/>
    </xf>
    <xf numFmtId="0" fontId="9" fillId="2" borderId="0" xfId="639" applyFont="1" applyFill="1" applyBorder="1" applyAlignment="1">
      <alignment vertical="top" wrapText="1"/>
    </xf>
    <xf numFmtId="1" fontId="9" fillId="2" borderId="0" xfId="639" applyNumberFormat="1" applyFont="1" applyFill="1" applyBorder="1" applyAlignment="1">
      <alignment horizontal="right"/>
    </xf>
    <xf numFmtId="0" fontId="80" fillId="2" borderId="0" xfId="639" applyFont="1" applyFill="1" applyBorder="1" applyAlignment="1">
      <alignment vertical="top" wrapText="1"/>
    </xf>
    <xf numFmtId="1" fontId="80" fillId="2" borderId="0" xfId="639" applyNumberFormat="1" applyFont="1" applyFill="1" applyBorder="1" applyAlignment="1">
      <alignment horizontal="right"/>
    </xf>
    <xf numFmtId="0" fontId="80" fillId="2" borderId="0" xfId="639" applyFont="1" applyFill="1" applyBorder="1"/>
    <xf numFmtId="185" fontId="9" fillId="2" borderId="29" xfId="338" applyNumberFormat="1" applyFont="1" applyFill="1" applyBorder="1" applyAlignment="1">
      <alignment horizontal="right"/>
    </xf>
    <xf numFmtId="3" fontId="9" fillId="2" borderId="0" xfId="10" applyNumberFormat="1" applyFont="1" applyFill="1" applyBorder="1" applyAlignment="1">
      <alignment vertical="top"/>
    </xf>
    <xf numFmtId="3" fontId="9" fillId="2" borderId="0" xfId="10" applyNumberFormat="1" applyFont="1" applyFill="1" applyBorder="1" applyAlignment="1">
      <alignment horizontal="right"/>
    </xf>
    <xf numFmtId="3" fontId="9" fillId="2" borderId="0" xfId="10" applyNumberFormat="1" applyFont="1" applyFill="1" applyBorder="1"/>
    <xf numFmtId="3" fontId="9" fillId="2" borderId="1" xfId="10" applyNumberFormat="1" applyFont="1" applyFill="1" applyBorder="1" applyAlignment="1">
      <alignment vertical="top" wrapText="1"/>
    </xf>
    <xf numFmtId="3" fontId="9" fillId="2" borderId="0" xfId="10" applyNumberFormat="1" applyFont="1" applyFill="1" applyBorder="1" applyAlignment="1">
      <alignment vertical="top" wrapText="1"/>
    </xf>
    <xf numFmtId="3" fontId="9" fillId="2" borderId="2" xfId="10" applyNumberFormat="1" applyFont="1" applyFill="1" applyBorder="1" applyAlignment="1">
      <alignment horizontal="right" vertical="top" wrapText="1"/>
    </xf>
    <xf numFmtId="3" fontId="9" fillId="2" borderId="0" xfId="10" applyNumberFormat="1" applyFont="1" applyFill="1" applyBorder="1" applyAlignment="1">
      <alignment horizontal="right" vertical="top" wrapText="1"/>
    </xf>
    <xf numFmtId="3" fontId="9" fillId="2" borderId="0" xfId="10" applyNumberFormat="1" applyFont="1" applyFill="1" applyBorder="1" applyAlignment="1">
      <alignment horizontal="right" wrapText="1"/>
    </xf>
    <xf numFmtId="3" fontId="9" fillId="2" borderId="0" xfId="10" applyNumberFormat="1" applyFont="1" applyFill="1" applyBorder="1" applyAlignment="1"/>
    <xf numFmtId="3" fontId="9" fillId="2" borderId="0" xfId="10" applyNumberFormat="1" applyFont="1" applyFill="1" applyBorder="1" applyAlignment="1">
      <alignment horizontal="right" vertical="top"/>
    </xf>
    <xf numFmtId="0" fontId="9" fillId="2" borderId="0" xfId="10" applyFont="1" applyFill="1" applyBorder="1" applyAlignment="1">
      <alignment vertical="top"/>
    </xf>
    <xf numFmtId="1" fontId="9" fillId="2" borderId="0" xfId="10" applyNumberFormat="1" applyFont="1" applyFill="1" applyBorder="1" applyAlignment="1">
      <alignment horizontal="right" vertical="top"/>
    </xf>
    <xf numFmtId="1" fontId="9" fillId="2" borderId="0" xfId="10" applyNumberFormat="1" applyFont="1" applyFill="1" applyBorder="1"/>
    <xf numFmtId="1" fontId="9" fillId="2" borderId="0" xfId="10" applyNumberFormat="1" applyFont="1" applyFill="1" applyBorder="1" applyAlignment="1">
      <alignment vertical="top" wrapText="1"/>
    </xf>
    <xf numFmtId="3" fontId="9" fillId="2" borderId="0" xfId="10" applyNumberFormat="1" applyFont="1" applyFill="1" applyBorder="1" applyAlignment="1">
      <alignment wrapText="1"/>
    </xf>
    <xf numFmtId="167" fontId="9" fillId="2" borderId="1" xfId="10" applyNumberFormat="1" applyFont="1" applyFill="1" applyBorder="1" applyAlignment="1">
      <alignment horizontal="right"/>
    </xf>
    <xf numFmtId="0" fontId="79" fillId="2" borderId="0" xfId="10" applyFont="1" applyFill="1" applyBorder="1" applyAlignment="1">
      <alignment vertical="top" wrapText="1"/>
    </xf>
    <xf numFmtId="0" fontId="9" fillId="2" borderId="0" xfId="10" applyFont="1" applyFill="1" applyAlignment="1">
      <alignment vertical="top"/>
    </xf>
    <xf numFmtId="0" fontId="9" fillId="2" borderId="0" xfId="10" applyFont="1" applyFill="1" applyBorder="1"/>
    <xf numFmtId="0" fontId="9" fillId="2" borderId="0" xfId="10" applyFont="1" applyFill="1" applyAlignment="1">
      <alignment vertical="top" wrapText="1"/>
    </xf>
    <xf numFmtId="0" fontId="9" fillId="2" borderId="28" xfId="10" applyFont="1" applyFill="1" applyBorder="1" applyAlignment="1">
      <alignment vertical="top" wrapText="1"/>
    </xf>
    <xf numFmtId="0" fontId="9" fillId="2" borderId="1" xfId="10" applyFont="1" applyFill="1" applyBorder="1" applyAlignment="1">
      <alignment vertical="top" wrapText="1"/>
    </xf>
    <xf numFmtId="0" fontId="9" fillId="2" borderId="0" xfId="10" applyFont="1" applyFill="1" applyBorder="1" applyAlignment="1">
      <alignment vertical="top" wrapText="1"/>
    </xf>
    <xf numFmtId="1" fontId="9" fillId="2" borderId="0" xfId="10" applyNumberFormat="1" applyFont="1" applyFill="1" applyBorder="1" applyAlignment="1">
      <alignment vertical="top"/>
    </xf>
    <xf numFmtId="3" fontId="9" fillId="2" borderId="0" xfId="833" applyNumberFormat="1" applyFont="1" applyFill="1" applyBorder="1" applyAlignment="1">
      <alignment horizontal="right" vertical="top" wrapText="1"/>
    </xf>
    <xf numFmtId="0" fontId="9" fillId="2" borderId="0" xfId="10" applyFont="1" applyFill="1" applyBorder="1" applyAlignment="1"/>
    <xf numFmtId="3" fontId="9" fillId="2" borderId="30" xfId="10" applyNumberFormat="1" applyFont="1" applyFill="1" applyBorder="1" applyAlignment="1">
      <alignment horizontal="right" vertical="top"/>
    </xf>
    <xf numFmtId="3" fontId="9" fillId="2" borderId="1" xfId="10" applyNumberFormat="1" applyFont="1" applyFill="1" applyBorder="1" applyAlignment="1">
      <alignment horizontal="right" vertical="top" wrapText="1"/>
    </xf>
    <xf numFmtId="0" fontId="9" fillId="2" borderId="0" xfId="2" applyFont="1" applyFill="1" applyBorder="1" applyAlignment="1">
      <alignment horizontal="left"/>
    </xf>
    <xf numFmtId="0" fontId="84" fillId="2" borderId="0" xfId="2" applyFont="1" applyFill="1" applyBorder="1" applyAlignment="1">
      <alignment vertical="center" wrapText="1"/>
    </xf>
    <xf numFmtId="0" fontId="84" fillId="2" borderId="0" xfId="2" applyFont="1" applyFill="1" applyBorder="1" applyAlignment="1">
      <alignment vertical="center"/>
    </xf>
    <xf numFmtId="0" fontId="9" fillId="2" borderId="1" xfId="2" applyFont="1" applyFill="1" applyBorder="1" applyAlignment="1">
      <alignment horizontal="left"/>
    </xf>
    <xf numFmtId="0" fontId="84" fillId="2" borderId="1" xfId="2" applyFont="1" applyFill="1" applyBorder="1" applyAlignment="1">
      <alignment vertical="center" wrapText="1"/>
    </xf>
    <xf numFmtId="0" fontId="80" fillId="2" borderId="2" xfId="2" applyFont="1" applyFill="1" applyBorder="1" applyAlignment="1">
      <alignment horizontal="left"/>
    </xf>
    <xf numFmtId="0" fontId="85" fillId="2" borderId="2" xfId="2" applyFont="1" applyFill="1" applyBorder="1" applyAlignment="1">
      <alignment horizontal="center" vertical="center" wrapText="1"/>
    </xf>
    <xf numFmtId="0" fontId="84" fillId="2" borderId="0" xfId="2" applyFont="1" applyFill="1" applyBorder="1" applyAlignment="1">
      <alignment horizontal="left" wrapText="1"/>
    </xf>
    <xf numFmtId="0" fontId="9" fillId="2" borderId="1" xfId="2" applyFont="1" applyFill="1" applyBorder="1" applyAlignment="1">
      <alignment horizontal="left" wrapText="1"/>
    </xf>
    <xf numFmtId="0" fontId="9" fillId="2" borderId="0" xfId="2" applyFont="1" applyFill="1" applyBorder="1" applyAlignment="1">
      <alignment horizontal="left" wrapText="1"/>
    </xf>
    <xf numFmtId="0" fontId="84" fillId="2" borderId="0" xfId="2" applyFont="1" applyFill="1" applyBorder="1" applyAlignment="1">
      <alignment horizontal="left"/>
    </xf>
    <xf numFmtId="0" fontId="87" fillId="2" borderId="1" xfId="2" applyFont="1" applyFill="1" applyBorder="1" applyAlignment="1">
      <alignment horizontal="left" wrapText="1"/>
    </xf>
    <xf numFmtId="0" fontId="87" fillId="2" borderId="1" xfId="2" applyFont="1" applyFill="1" applyBorder="1" applyAlignment="1">
      <alignment vertical="center" wrapText="1"/>
    </xf>
    <xf numFmtId="0" fontId="84" fillId="2" borderId="2" xfId="2" applyFont="1" applyFill="1" applyBorder="1" applyAlignment="1">
      <alignment horizontal="left" wrapText="1"/>
    </xf>
    <xf numFmtId="0" fontId="84" fillId="2" borderId="2" xfId="2" applyFont="1" applyFill="1" applyBorder="1" applyAlignment="1">
      <alignment vertical="center" wrapText="1"/>
    </xf>
    <xf numFmtId="0" fontId="78" fillId="2" borderId="0" xfId="2" applyFont="1" applyFill="1" applyBorder="1" applyAlignment="1">
      <alignment vertical="center" wrapText="1"/>
    </xf>
    <xf numFmtId="0" fontId="9" fillId="2" borderId="0" xfId="834" applyFont="1"/>
    <xf numFmtId="0" fontId="9" fillId="2" borderId="1" xfId="834" applyFont="1" applyBorder="1"/>
    <xf numFmtId="0" fontId="9" fillId="2" borderId="1" xfId="834" applyFont="1" applyBorder="1" applyAlignment="1">
      <alignment horizontal="right"/>
    </xf>
    <xf numFmtId="0" fontId="9" fillId="2" borderId="1" xfId="834" applyFont="1" applyBorder="1" applyAlignment="1">
      <alignment horizontal="center"/>
    </xf>
    <xf numFmtId="0" fontId="80" fillId="2" borderId="0" xfId="834" applyFont="1"/>
    <xf numFmtId="3" fontId="9" fillId="2" borderId="0" xfId="834" applyNumberFormat="1" applyFont="1"/>
    <xf numFmtId="3" fontId="80" fillId="2" borderId="0" xfId="834" applyNumberFormat="1" applyFont="1"/>
    <xf numFmtId="3" fontId="90" fillId="2" borderId="0" xfId="834" applyNumberFormat="1" applyFont="1"/>
    <xf numFmtId="0" fontId="9" fillId="2" borderId="0" xfId="414" applyFont="1"/>
    <xf numFmtId="3" fontId="9" fillId="2" borderId="0" xfId="414" applyNumberFormat="1" applyFont="1"/>
    <xf numFmtId="0" fontId="80" fillId="2" borderId="0" xfId="414" applyFont="1"/>
    <xf numFmtId="3" fontId="80" fillId="2" borderId="0" xfId="414" applyNumberFormat="1" applyFont="1"/>
    <xf numFmtId="0" fontId="80" fillId="2" borderId="1" xfId="834" applyFont="1" applyBorder="1"/>
    <xf numFmtId="3" fontId="80" fillId="2" borderId="1" xfId="834" applyNumberFormat="1" applyFont="1" applyBorder="1"/>
    <xf numFmtId="0" fontId="91" fillId="2" borderId="0" xfId="338" applyFont="1"/>
    <xf numFmtId="0" fontId="78" fillId="2" borderId="0" xfId="338" applyFont="1"/>
    <xf numFmtId="0" fontId="78" fillId="2" borderId="2" xfId="338" applyFont="1" applyBorder="1"/>
    <xf numFmtId="166" fontId="78" fillId="2" borderId="2" xfId="269" applyFont="1" applyBorder="1" applyAlignment="1">
      <alignment horizontal="right"/>
    </xf>
    <xf numFmtId="0" fontId="78" fillId="2" borderId="0" xfId="338" applyFont="1" applyAlignment="1">
      <alignment horizontal="left"/>
    </xf>
    <xf numFmtId="186" fontId="78" fillId="2" borderId="0" xfId="269" applyNumberFormat="1" applyFont="1" applyAlignment="1">
      <alignment horizontal="right"/>
    </xf>
    <xf numFmtId="187" fontId="92" fillId="2" borderId="0" xfId="338" applyNumberFormat="1" applyFont="1" applyAlignment="1">
      <alignment horizontal="right"/>
    </xf>
    <xf numFmtId="0" fontId="88" fillId="2" borderId="1" xfId="338" applyFont="1" applyBorder="1"/>
    <xf numFmtId="186" fontId="88" fillId="2" borderId="1" xfId="269" applyNumberFormat="1" applyFont="1" applyBorder="1" applyAlignment="1">
      <alignment horizontal="right"/>
    </xf>
    <xf numFmtId="187" fontId="93" fillId="2" borderId="1" xfId="338" applyNumberFormat="1" applyFont="1" applyBorder="1" applyAlignment="1">
      <alignment horizontal="right"/>
    </xf>
    <xf numFmtId="0" fontId="88" fillId="2" borderId="0" xfId="338" applyFont="1"/>
    <xf numFmtId="0" fontId="92" fillId="2" borderId="0" xfId="338" applyFont="1" applyAlignment="1">
      <alignment vertical="center"/>
    </xf>
    <xf numFmtId="0" fontId="78" fillId="2" borderId="0" xfId="338" applyFont="1" applyAlignment="1">
      <alignment vertical="center"/>
    </xf>
    <xf numFmtId="0" fontId="78" fillId="2" borderId="0" xfId="338" applyFont="1" applyBorder="1" applyAlignment="1">
      <alignment vertical="center"/>
    </xf>
    <xf numFmtId="0" fontId="9" fillId="2" borderId="2" xfId="2" applyFont="1" applyFill="1" applyBorder="1" applyAlignment="1">
      <alignment horizontal="center" vertical="center" wrapText="1"/>
    </xf>
    <xf numFmtId="186" fontId="78" fillId="2" borderId="2" xfId="269" applyNumberFormat="1" applyFont="1" applyBorder="1" applyAlignment="1">
      <alignment vertical="center" wrapText="1"/>
    </xf>
    <xf numFmtId="186" fontId="78" fillId="2" borderId="0" xfId="338" applyNumberFormat="1" applyFont="1"/>
    <xf numFmtId="186" fontId="88" fillId="2" borderId="0" xfId="338" applyNumberFormat="1" applyFont="1"/>
    <xf numFmtId="187" fontId="78" fillId="2" borderId="0" xfId="338" applyNumberFormat="1" applyFont="1"/>
    <xf numFmtId="187" fontId="88" fillId="2" borderId="0" xfId="338" applyNumberFormat="1" applyFont="1"/>
    <xf numFmtId="187" fontId="88" fillId="2" borderId="1" xfId="338" applyNumberFormat="1" applyFont="1" applyBorder="1"/>
    <xf numFmtId="0" fontId="87" fillId="2" borderId="0" xfId="338" applyFont="1" applyAlignment="1">
      <alignment vertical="center"/>
    </xf>
    <xf numFmtId="187" fontId="78" fillId="2" borderId="0" xfId="338" applyNumberFormat="1" applyFont="1" applyAlignment="1">
      <alignment horizontal="right"/>
    </xf>
    <xf numFmtId="0" fontId="78" fillId="2" borderId="0" xfId="338" applyFont="1" applyBorder="1"/>
    <xf numFmtId="0" fontId="78" fillId="2" borderId="1" xfId="338" applyFont="1" applyBorder="1"/>
    <xf numFmtId="187" fontId="78" fillId="2" borderId="1" xfId="338" applyNumberFormat="1" applyFont="1" applyBorder="1"/>
    <xf numFmtId="187" fontId="78" fillId="2" borderId="1" xfId="338" applyNumberFormat="1" applyFont="1" applyBorder="1" applyAlignment="1">
      <alignment horizontal="right"/>
    </xf>
    <xf numFmtId="0" fontId="28" fillId="2" borderId="1" xfId="4" applyFont="1" applyBorder="1" applyAlignment="1">
      <alignment horizontal="center"/>
    </xf>
    <xf numFmtId="0" fontId="28" fillId="2" borderId="1" xfId="10" applyFont="1" applyBorder="1" applyAlignment="1">
      <alignment horizontal="center"/>
    </xf>
    <xf numFmtId="0" fontId="33" fillId="2" borderId="0" xfId="10" applyFont="1" applyFill="1" applyAlignment="1">
      <alignment horizontal="left" wrapText="1"/>
    </xf>
    <xf numFmtId="0" fontId="28" fillId="2" borderId="0" xfId="10" applyFont="1" applyAlignment="1">
      <alignment horizontal="left" wrapText="1"/>
    </xf>
    <xf numFmtId="0" fontId="30" fillId="2" borderId="0" xfId="1" applyFont="1" applyAlignment="1">
      <alignment horizontal="center"/>
    </xf>
    <xf numFmtId="0" fontId="28" fillId="2" borderId="0" xfId="1" applyFont="1" applyAlignment="1">
      <alignment horizontal="center"/>
    </xf>
    <xf numFmtId="0" fontId="28" fillId="2" borderId="2" xfId="1" applyFont="1" applyBorder="1" applyAlignment="1">
      <alignment horizontal="center"/>
    </xf>
    <xf numFmtId="0" fontId="78" fillId="2" borderId="0" xfId="2" applyFont="1" applyAlignment="1">
      <alignment wrapText="1"/>
    </xf>
    <xf numFmtId="0" fontId="78" fillId="2" borderId="0" xfId="338" applyFont="1" applyAlignment="1">
      <alignment wrapText="1"/>
    </xf>
    <xf numFmtId="0" fontId="78" fillId="2" borderId="1" xfId="2" applyFont="1" applyBorder="1" applyAlignment="1">
      <alignment horizontal="center"/>
    </xf>
    <xf numFmtId="0" fontId="78" fillId="2" borderId="0" xfId="2" applyFont="1" applyAlignment="1">
      <alignment horizontal="left" wrapText="1"/>
    </xf>
    <xf numFmtId="0" fontId="9" fillId="2" borderId="1" xfId="827" applyFont="1" applyBorder="1" applyAlignment="1">
      <alignment horizontal="center"/>
    </xf>
    <xf numFmtId="0" fontId="9" fillId="2" borderId="0" xfId="828" applyFont="1" applyBorder="1" applyAlignment="1">
      <alignment horizontal="left" wrapText="1"/>
    </xf>
    <xf numFmtId="0" fontId="9" fillId="2" borderId="1" xfId="639" applyFont="1" applyFill="1" applyBorder="1" applyAlignment="1">
      <alignment horizontal="center" vertical="top" wrapText="1"/>
    </xf>
    <xf numFmtId="0" fontId="9" fillId="2" borderId="0" xfId="639" applyNumberFormat="1" applyFont="1" applyFill="1" applyBorder="1" applyAlignment="1">
      <alignment horizontal="center"/>
    </xf>
    <xf numFmtId="3" fontId="9" fillId="2" borderId="2" xfId="10" applyNumberFormat="1" applyFont="1" applyFill="1" applyBorder="1" applyAlignment="1">
      <alignment horizontal="center"/>
    </xf>
    <xf numFmtId="3" fontId="9" fillId="2" borderId="1" xfId="10" applyNumberFormat="1" applyFont="1" applyFill="1" applyBorder="1" applyAlignment="1">
      <alignment horizontal="center" vertical="top" wrapText="1"/>
    </xf>
    <xf numFmtId="3" fontId="9" fillId="2" borderId="2" xfId="10" applyNumberFormat="1" applyFont="1" applyFill="1" applyBorder="1" applyAlignment="1">
      <alignment horizontal="center" vertical="top" wrapText="1"/>
    </xf>
    <xf numFmtId="0" fontId="9" fillId="2" borderId="2" xfId="834" applyFont="1" applyBorder="1" applyAlignment="1">
      <alignment horizontal="center"/>
    </xf>
    <xf numFmtId="0" fontId="78" fillId="2" borderId="1" xfId="338" applyFont="1" applyBorder="1" applyAlignment="1">
      <alignment horizontal="left" vertical="center" wrapText="1"/>
    </xf>
    <xf numFmtId="0" fontId="9" fillId="2" borderId="0" xfId="2" applyFont="1" applyFill="1" applyBorder="1" applyAlignment="1">
      <alignment horizontal="center"/>
    </xf>
    <xf numFmtId="0" fontId="78" fillId="2" borderId="0" xfId="338" applyFont="1" applyAlignment="1">
      <alignment horizontal="center"/>
    </xf>
    <xf numFmtId="0" fontId="78" fillId="2" borderId="28" xfId="338" applyFont="1" applyBorder="1" applyAlignment="1">
      <alignment horizontal="center"/>
    </xf>
    <xf numFmtId="186" fontId="78" fillId="2" borderId="0" xfId="269" applyNumberFormat="1" applyFont="1" applyAlignment="1">
      <alignment horizontal="center"/>
    </xf>
    <xf numFmtId="0" fontId="28" fillId="2" borderId="0" xfId="24" applyFont="1"/>
    <xf numFmtId="0" fontId="25" fillId="2" borderId="0" xfId="338" applyFont="1" applyAlignment="1">
      <alignment horizontal="left" vertical="center"/>
    </xf>
    <xf numFmtId="0" fontId="25" fillId="2" borderId="0" xfId="338" applyFont="1" applyAlignment="1">
      <alignment horizontal="center"/>
    </xf>
    <xf numFmtId="0" fontId="2" fillId="2" borderId="0" xfId="338" applyAlignment="1">
      <alignment horizontal="center"/>
    </xf>
    <xf numFmtId="0" fontId="2" fillId="2" borderId="0" xfId="338"/>
    <xf numFmtId="0" fontId="28" fillId="2" borderId="2" xfId="338" applyFont="1" applyBorder="1"/>
    <xf numFmtId="0" fontId="28" fillId="2" borderId="2" xfId="338" applyFont="1" applyBorder="1" applyAlignment="1">
      <alignment horizontal="center"/>
    </xf>
    <xf numFmtId="0" fontId="28" fillId="2" borderId="2" xfId="338" applyFont="1" applyBorder="1" applyAlignment="1">
      <alignment horizontal="center" wrapText="1"/>
    </xf>
    <xf numFmtId="0" fontId="28" fillId="2" borderId="0" xfId="338" applyFont="1"/>
    <xf numFmtId="0" fontId="30" fillId="2" borderId="0" xfId="338" applyFont="1" applyAlignment="1">
      <alignment horizontal="center"/>
    </xf>
    <xf numFmtId="0" fontId="30" fillId="2" borderId="0" xfId="338" applyFont="1" applyAlignment="1">
      <alignment horizontal="center" wrapText="1"/>
    </xf>
    <xf numFmtId="168" fontId="99" fillId="2" borderId="0" xfId="338" applyNumberFormat="1" applyFont="1" applyAlignment="1">
      <alignment horizontal="right"/>
    </xf>
    <xf numFmtId="168" fontId="28" fillId="2" borderId="0" xfId="338" applyNumberFormat="1" applyFont="1" applyAlignment="1">
      <alignment horizontal="right"/>
    </xf>
    <xf numFmtId="167" fontId="2" fillId="2" borderId="0" xfId="338" applyNumberFormat="1"/>
    <xf numFmtId="0" fontId="30" fillId="2" borderId="1" xfId="338" applyFont="1" applyBorder="1"/>
    <xf numFmtId="168" fontId="30" fillId="2" borderId="1" xfId="338" applyNumberFormat="1" applyFont="1" applyBorder="1" applyAlignment="1">
      <alignment horizontal="right"/>
    </xf>
    <xf numFmtId="167" fontId="25" fillId="2" borderId="0" xfId="338" applyNumberFormat="1" applyFont="1"/>
    <xf numFmtId="0" fontId="9" fillId="2" borderId="0" xfId="24" applyFont="1"/>
  </cellXfs>
  <cellStyles count="883">
    <cellStyle name="20% - Akzent1" xfId="835" xr:uid="{00000000-0005-0000-0000-000000000000}"/>
    <cellStyle name="20% - Akzent2" xfId="836" xr:uid="{00000000-0005-0000-0000-000001000000}"/>
    <cellStyle name="20% - Akzent3" xfId="837" xr:uid="{00000000-0005-0000-0000-000002000000}"/>
    <cellStyle name="20% - Akzent4" xfId="838" xr:uid="{00000000-0005-0000-0000-000003000000}"/>
    <cellStyle name="20% - Akzent5" xfId="839" xr:uid="{00000000-0005-0000-0000-000004000000}"/>
    <cellStyle name="20% - Akzent6" xfId="840" xr:uid="{00000000-0005-0000-0000-000005000000}"/>
    <cellStyle name="20% - Colore 1 2" xfId="28" xr:uid="{00000000-0005-0000-0000-000006000000}"/>
    <cellStyle name="20% - Colore 1 2 2" xfId="29" xr:uid="{00000000-0005-0000-0000-000007000000}"/>
    <cellStyle name="20% - Colore 1 2 2 2" xfId="30" xr:uid="{00000000-0005-0000-0000-000008000000}"/>
    <cellStyle name="20% - Colore 1 2 2 2 2" xfId="31" xr:uid="{00000000-0005-0000-0000-000009000000}"/>
    <cellStyle name="20% - Colore 1 2 2 2 2 2" xfId="32" xr:uid="{00000000-0005-0000-0000-00000A000000}"/>
    <cellStyle name="20% - Colore 1 2 2 2 3" xfId="33" xr:uid="{00000000-0005-0000-0000-00000B000000}"/>
    <cellStyle name="20% - Colore 1 2 2 3" xfId="34" xr:uid="{00000000-0005-0000-0000-00000C000000}"/>
    <cellStyle name="20% - Colore 1 2 2 3 2" xfId="35" xr:uid="{00000000-0005-0000-0000-00000D000000}"/>
    <cellStyle name="20% - Colore 1 2 2 4" xfId="36" xr:uid="{00000000-0005-0000-0000-00000E000000}"/>
    <cellStyle name="20% - Colore 1 3" xfId="37" xr:uid="{00000000-0005-0000-0000-00000F000000}"/>
    <cellStyle name="20% - Colore 1 4" xfId="38" xr:uid="{00000000-0005-0000-0000-000010000000}"/>
    <cellStyle name="20% - Colore 1 5" xfId="39" xr:uid="{00000000-0005-0000-0000-000011000000}"/>
    <cellStyle name="20% - Colore 2 2" xfId="40" xr:uid="{00000000-0005-0000-0000-000012000000}"/>
    <cellStyle name="20% - Colore 2 2 2" xfId="41" xr:uid="{00000000-0005-0000-0000-000013000000}"/>
    <cellStyle name="20% - Colore 2 2 2 2" xfId="42" xr:uid="{00000000-0005-0000-0000-000014000000}"/>
    <cellStyle name="20% - Colore 2 2 2 2 2" xfId="43" xr:uid="{00000000-0005-0000-0000-000015000000}"/>
    <cellStyle name="20% - Colore 2 2 2 2 2 2" xfId="44" xr:uid="{00000000-0005-0000-0000-000016000000}"/>
    <cellStyle name="20% - Colore 2 2 2 2 3" xfId="45" xr:uid="{00000000-0005-0000-0000-000017000000}"/>
    <cellStyle name="20% - Colore 2 2 2 3" xfId="46" xr:uid="{00000000-0005-0000-0000-000018000000}"/>
    <cellStyle name="20% - Colore 2 2 2 3 2" xfId="47" xr:uid="{00000000-0005-0000-0000-000019000000}"/>
    <cellStyle name="20% - Colore 2 2 2 4" xfId="48" xr:uid="{00000000-0005-0000-0000-00001A000000}"/>
    <cellStyle name="20% - Colore 2 3" xfId="49" xr:uid="{00000000-0005-0000-0000-00001B000000}"/>
    <cellStyle name="20% - Colore 2 4" xfId="50" xr:uid="{00000000-0005-0000-0000-00001C000000}"/>
    <cellStyle name="20% - Colore 2 5" xfId="51" xr:uid="{00000000-0005-0000-0000-00001D000000}"/>
    <cellStyle name="20% - Colore 3 2" xfId="52" xr:uid="{00000000-0005-0000-0000-00001E000000}"/>
    <cellStyle name="20% - Colore 3 2 2" xfId="53" xr:uid="{00000000-0005-0000-0000-00001F000000}"/>
    <cellStyle name="20% - Colore 3 2 2 2" xfId="54" xr:uid="{00000000-0005-0000-0000-000020000000}"/>
    <cellStyle name="20% - Colore 3 2 2 2 2" xfId="55" xr:uid="{00000000-0005-0000-0000-000021000000}"/>
    <cellStyle name="20% - Colore 3 2 2 2 2 2" xfId="56" xr:uid="{00000000-0005-0000-0000-000022000000}"/>
    <cellStyle name="20% - Colore 3 2 2 2 3" xfId="57" xr:uid="{00000000-0005-0000-0000-000023000000}"/>
    <cellStyle name="20% - Colore 3 2 2 3" xfId="58" xr:uid="{00000000-0005-0000-0000-000024000000}"/>
    <cellStyle name="20% - Colore 3 2 2 3 2" xfId="59" xr:uid="{00000000-0005-0000-0000-000025000000}"/>
    <cellStyle name="20% - Colore 3 2 2 4" xfId="60" xr:uid="{00000000-0005-0000-0000-000026000000}"/>
    <cellStyle name="20% - Colore 3 3" xfId="61" xr:uid="{00000000-0005-0000-0000-000027000000}"/>
    <cellStyle name="20% - Colore 3 4" xfId="62" xr:uid="{00000000-0005-0000-0000-000028000000}"/>
    <cellStyle name="20% - Colore 3 5" xfId="63" xr:uid="{00000000-0005-0000-0000-000029000000}"/>
    <cellStyle name="20% - Colore 4 2" xfId="64" xr:uid="{00000000-0005-0000-0000-00002A000000}"/>
    <cellStyle name="20% - Colore 4 2 2" xfId="65" xr:uid="{00000000-0005-0000-0000-00002B000000}"/>
    <cellStyle name="20% - Colore 4 2 2 2" xfId="66" xr:uid="{00000000-0005-0000-0000-00002C000000}"/>
    <cellStyle name="20% - Colore 4 2 2 2 2" xfId="67" xr:uid="{00000000-0005-0000-0000-00002D000000}"/>
    <cellStyle name="20% - Colore 4 2 2 2 2 2" xfId="68" xr:uid="{00000000-0005-0000-0000-00002E000000}"/>
    <cellStyle name="20% - Colore 4 2 2 2 3" xfId="69" xr:uid="{00000000-0005-0000-0000-00002F000000}"/>
    <cellStyle name="20% - Colore 4 2 2 3" xfId="70" xr:uid="{00000000-0005-0000-0000-000030000000}"/>
    <cellStyle name="20% - Colore 4 2 2 3 2" xfId="71" xr:uid="{00000000-0005-0000-0000-000031000000}"/>
    <cellStyle name="20% - Colore 4 2 2 4" xfId="72" xr:uid="{00000000-0005-0000-0000-000032000000}"/>
    <cellStyle name="20% - Colore 4 3" xfId="73" xr:uid="{00000000-0005-0000-0000-000033000000}"/>
    <cellStyle name="20% - Colore 4 4" xfId="74" xr:uid="{00000000-0005-0000-0000-000034000000}"/>
    <cellStyle name="20% - Colore 4 5" xfId="75" xr:uid="{00000000-0005-0000-0000-000035000000}"/>
    <cellStyle name="20% - Colore 5 2" xfId="76" xr:uid="{00000000-0005-0000-0000-000036000000}"/>
    <cellStyle name="20% - Colore 5 2 2" xfId="77" xr:uid="{00000000-0005-0000-0000-000037000000}"/>
    <cellStyle name="20% - Colore 5 2 2 2" xfId="78" xr:uid="{00000000-0005-0000-0000-000038000000}"/>
    <cellStyle name="20% - Colore 5 2 2 2 2" xfId="79" xr:uid="{00000000-0005-0000-0000-000039000000}"/>
    <cellStyle name="20% - Colore 5 2 2 2 2 2" xfId="80" xr:uid="{00000000-0005-0000-0000-00003A000000}"/>
    <cellStyle name="20% - Colore 5 2 2 2 3" xfId="81" xr:uid="{00000000-0005-0000-0000-00003B000000}"/>
    <cellStyle name="20% - Colore 5 2 2 3" xfId="82" xr:uid="{00000000-0005-0000-0000-00003C000000}"/>
    <cellStyle name="20% - Colore 5 2 2 3 2" xfId="83" xr:uid="{00000000-0005-0000-0000-00003D000000}"/>
    <cellStyle name="20% - Colore 5 2 2 4" xfId="84" xr:uid="{00000000-0005-0000-0000-00003E000000}"/>
    <cellStyle name="20% - Colore 5 3" xfId="85" xr:uid="{00000000-0005-0000-0000-00003F000000}"/>
    <cellStyle name="20% - Colore 5 4" xfId="86" xr:uid="{00000000-0005-0000-0000-000040000000}"/>
    <cellStyle name="20% - Colore 5 5" xfId="87" xr:uid="{00000000-0005-0000-0000-000041000000}"/>
    <cellStyle name="20% - Colore 6 2" xfId="88" xr:uid="{00000000-0005-0000-0000-000042000000}"/>
    <cellStyle name="20% - Colore 6 2 2" xfId="89" xr:uid="{00000000-0005-0000-0000-000043000000}"/>
    <cellStyle name="20% - Colore 6 2 2 2" xfId="90" xr:uid="{00000000-0005-0000-0000-000044000000}"/>
    <cellStyle name="20% - Colore 6 2 2 2 2" xfId="91" xr:uid="{00000000-0005-0000-0000-000045000000}"/>
    <cellStyle name="20% - Colore 6 2 2 2 2 2" xfId="92" xr:uid="{00000000-0005-0000-0000-000046000000}"/>
    <cellStyle name="20% - Colore 6 2 2 2 3" xfId="93" xr:uid="{00000000-0005-0000-0000-000047000000}"/>
    <cellStyle name="20% - Colore 6 2 2 3" xfId="94" xr:uid="{00000000-0005-0000-0000-000048000000}"/>
    <cellStyle name="20% - Colore 6 2 2 3 2" xfId="95" xr:uid="{00000000-0005-0000-0000-000049000000}"/>
    <cellStyle name="20% - Colore 6 2 2 4" xfId="96" xr:uid="{00000000-0005-0000-0000-00004A000000}"/>
    <cellStyle name="20% - Colore 6 3" xfId="97" xr:uid="{00000000-0005-0000-0000-00004B000000}"/>
    <cellStyle name="20% - Colore 6 4" xfId="98" xr:uid="{00000000-0005-0000-0000-00004C000000}"/>
    <cellStyle name="20% - Colore 6 5" xfId="99" xr:uid="{00000000-0005-0000-0000-00004D000000}"/>
    <cellStyle name="2x indented GHG Textfiels" xfId="100" xr:uid="{00000000-0005-0000-0000-00004E000000}"/>
    <cellStyle name="40% - Akzent1" xfId="841" xr:uid="{00000000-0005-0000-0000-00004F000000}"/>
    <cellStyle name="40% - Akzent2" xfId="842" xr:uid="{00000000-0005-0000-0000-000050000000}"/>
    <cellStyle name="40% - Akzent3" xfId="843" xr:uid="{00000000-0005-0000-0000-000051000000}"/>
    <cellStyle name="40% - Akzent4" xfId="844" xr:uid="{00000000-0005-0000-0000-000052000000}"/>
    <cellStyle name="40% - Akzent5" xfId="845" xr:uid="{00000000-0005-0000-0000-000053000000}"/>
    <cellStyle name="40% - Akzent6" xfId="846" xr:uid="{00000000-0005-0000-0000-000054000000}"/>
    <cellStyle name="40% - Colore 1 2" xfId="101" xr:uid="{00000000-0005-0000-0000-000055000000}"/>
    <cellStyle name="40% - Colore 1 2 2" xfId="102" xr:uid="{00000000-0005-0000-0000-000056000000}"/>
    <cellStyle name="40% - Colore 1 2 2 2" xfId="103" xr:uid="{00000000-0005-0000-0000-000057000000}"/>
    <cellStyle name="40% - Colore 1 2 2 2 2" xfId="104" xr:uid="{00000000-0005-0000-0000-000058000000}"/>
    <cellStyle name="40% - Colore 1 2 2 2 2 2" xfId="105" xr:uid="{00000000-0005-0000-0000-000059000000}"/>
    <cellStyle name="40% - Colore 1 2 2 2 3" xfId="106" xr:uid="{00000000-0005-0000-0000-00005A000000}"/>
    <cellStyle name="40% - Colore 1 2 2 3" xfId="107" xr:uid="{00000000-0005-0000-0000-00005B000000}"/>
    <cellStyle name="40% - Colore 1 2 2 3 2" xfId="108" xr:uid="{00000000-0005-0000-0000-00005C000000}"/>
    <cellStyle name="40% - Colore 1 2 2 4" xfId="109" xr:uid="{00000000-0005-0000-0000-00005D000000}"/>
    <cellStyle name="40% - Colore 1 3" xfId="110" xr:uid="{00000000-0005-0000-0000-00005E000000}"/>
    <cellStyle name="40% - Colore 1 4" xfId="111" xr:uid="{00000000-0005-0000-0000-00005F000000}"/>
    <cellStyle name="40% - Colore 1 5" xfId="112" xr:uid="{00000000-0005-0000-0000-000060000000}"/>
    <cellStyle name="40% - Colore 2 2" xfId="113" xr:uid="{00000000-0005-0000-0000-000061000000}"/>
    <cellStyle name="40% - Colore 2 2 2" xfId="114" xr:uid="{00000000-0005-0000-0000-000062000000}"/>
    <cellStyle name="40% - Colore 2 2 2 2" xfId="115" xr:uid="{00000000-0005-0000-0000-000063000000}"/>
    <cellStyle name="40% - Colore 2 2 2 2 2" xfId="116" xr:uid="{00000000-0005-0000-0000-000064000000}"/>
    <cellStyle name="40% - Colore 2 2 2 2 2 2" xfId="117" xr:uid="{00000000-0005-0000-0000-000065000000}"/>
    <cellStyle name="40% - Colore 2 2 2 2 3" xfId="118" xr:uid="{00000000-0005-0000-0000-000066000000}"/>
    <cellStyle name="40% - Colore 2 2 2 3" xfId="119" xr:uid="{00000000-0005-0000-0000-000067000000}"/>
    <cellStyle name="40% - Colore 2 2 2 3 2" xfId="120" xr:uid="{00000000-0005-0000-0000-000068000000}"/>
    <cellStyle name="40% - Colore 2 2 2 4" xfId="121" xr:uid="{00000000-0005-0000-0000-000069000000}"/>
    <cellStyle name="40% - Colore 2 3" xfId="122" xr:uid="{00000000-0005-0000-0000-00006A000000}"/>
    <cellStyle name="40% - Colore 2 4" xfId="123" xr:uid="{00000000-0005-0000-0000-00006B000000}"/>
    <cellStyle name="40% - Colore 2 5" xfId="124" xr:uid="{00000000-0005-0000-0000-00006C000000}"/>
    <cellStyle name="40% - Colore 3 2" xfId="125" xr:uid="{00000000-0005-0000-0000-00006D000000}"/>
    <cellStyle name="40% - Colore 3 2 2" xfId="126" xr:uid="{00000000-0005-0000-0000-00006E000000}"/>
    <cellStyle name="40% - Colore 3 2 2 2" xfId="127" xr:uid="{00000000-0005-0000-0000-00006F000000}"/>
    <cellStyle name="40% - Colore 3 2 2 2 2" xfId="128" xr:uid="{00000000-0005-0000-0000-000070000000}"/>
    <cellStyle name="40% - Colore 3 2 2 2 2 2" xfId="129" xr:uid="{00000000-0005-0000-0000-000071000000}"/>
    <cellStyle name="40% - Colore 3 2 2 2 3" xfId="130" xr:uid="{00000000-0005-0000-0000-000072000000}"/>
    <cellStyle name="40% - Colore 3 2 2 3" xfId="131" xr:uid="{00000000-0005-0000-0000-000073000000}"/>
    <cellStyle name="40% - Colore 3 2 2 3 2" xfId="132" xr:uid="{00000000-0005-0000-0000-000074000000}"/>
    <cellStyle name="40% - Colore 3 2 2 4" xfId="133" xr:uid="{00000000-0005-0000-0000-000075000000}"/>
    <cellStyle name="40% - Colore 3 3" xfId="134" xr:uid="{00000000-0005-0000-0000-000076000000}"/>
    <cellStyle name="40% - Colore 3 4" xfId="135" xr:uid="{00000000-0005-0000-0000-000077000000}"/>
    <cellStyle name="40% - Colore 3 5" xfId="136" xr:uid="{00000000-0005-0000-0000-000078000000}"/>
    <cellStyle name="40% - Colore 4 2" xfId="137" xr:uid="{00000000-0005-0000-0000-000079000000}"/>
    <cellStyle name="40% - Colore 4 2 2" xfId="138" xr:uid="{00000000-0005-0000-0000-00007A000000}"/>
    <cellStyle name="40% - Colore 4 2 2 2" xfId="139" xr:uid="{00000000-0005-0000-0000-00007B000000}"/>
    <cellStyle name="40% - Colore 4 2 2 2 2" xfId="140" xr:uid="{00000000-0005-0000-0000-00007C000000}"/>
    <cellStyle name="40% - Colore 4 2 2 2 2 2" xfId="141" xr:uid="{00000000-0005-0000-0000-00007D000000}"/>
    <cellStyle name="40% - Colore 4 2 2 2 3" xfId="142" xr:uid="{00000000-0005-0000-0000-00007E000000}"/>
    <cellStyle name="40% - Colore 4 2 2 3" xfId="143" xr:uid="{00000000-0005-0000-0000-00007F000000}"/>
    <cellStyle name="40% - Colore 4 2 2 3 2" xfId="144" xr:uid="{00000000-0005-0000-0000-000080000000}"/>
    <cellStyle name="40% - Colore 4 2 2 4" xfId="145" xr:uid="{00000000-0005-0000-0000-000081000000}"/>
    <cellStyle name="40% - Colore 4 3" xfId="146" xr:uid="{00000000-0005-0000-0000-000082000000}"/>
    <cellStyle name="40% - Colore 4 4" xfId="147" xr:uid="{00000000-0005-0000-0000-000083000000}"/>
    <cellStyle name="40% - Colore 4 5" xfId="148" xr:uid="{00000000-0005-0000-0000-000084000000}"/>
    <cellStyle name="40% - Colore 5 2" xfId="149" xr:uid="{00000000-0005-0000-0000-000085000000}"/>
    <cellStyle name="40% - Colore 5 2 2" xfId="150" xr:uid="{00000000-0005-0000-0000-000086000000}"/>
    <cellStyle name="40% - Colore 5 2 2 2" xfId="151" xr:uid="{00000000-0005-0000-0000-000087000000}"/>
    <cellStyle name="40% - Colore 5 2 2 2 2" xfId="152" xr:uid="{00000000-0005-0000-0000-000088000000}"/>
    <cellStyle name="40% - Colore 5 2 2 2 2 2" xfId="153" xr:uid="{00000000-0005-0000-0000-000089000000}"/>
    <cellStyle name="40% - Colore 5 2 2 2 3" xfId="154" xr:uid="{00000000-0005-0000-0000-00008A000000}"/>
    <cellStyle name="40% - Colore 5 2 2 3" xfId="155" xr:uid="{00000000-0005-0000-0000-00008B000000}"/>
    <cellStyle name="40% - Colore 5 2 2 3 2" xfId="156" xr:uid="{00000000-0005-0000-0000-00008C000000}"/>
    <cellStyle name="40% - Colore 5 2 2 4" xfId="157" xr:uid="{00000000-0005-0000-0000-00008D000000}"/>
    <cellStyle name="40% - Colore 5 3" xfId="158" xr:uid="{00000000-0005-0000-0000-00008E000000}"/>
    <cellStyle name="40% - Colore 5 4" xfId="159" xr:uid="{00000000-0005-0000-0000-00008F000000}"/>
    <cellStyle name="40% - Colore 5 5" xfId="160" xr:uid="{00000000-0005-0000-0000-000090000000}"/>
    <cellStyle name="40% - Colore 6 2" xfId="161" xr:uid="{00000000-0005-0000-0000-000091000000}"/>
    <cellStyle name="40% - Colore 6 2 2" xfId="162" xr:uid="{00000000-0005-0000-0000-000092000000}"/>
    <cellStyle name="40% - Colore 6 2 2 2" xfId="163" xr:uid="{00000000-0005-0000-0000-000093000000}"/>
    <cellStyle name="40% - Colore 6 2 2 2 2" xfId="164" xr:uid="{00000000-0005-0000-0000-000094000000}"/>
    <cellStyle name="40% - Colore 6 2 2 2 2 2" xfId="165" xr:uid="{00000000-0005-0000-0000-000095000000}"/>
    <cellStyle name="40% - Colore 6 2 2 2 3" xfId="166" xr:uid="{00000000-0005-0000-0000-000096000000}"/>
    <cellStyle name="40% - Colore 6 2 2 3" xfId="167" xr:uid="{00000000-0005-0000-0000-000097000000}"/>
    <cellStyle name="40% - Colore 6 2 2 3 2" xfId="168" xr:uid="{00000000-0005-0000-0000-000098000000}"/>
    <cellStyle name="40% - Colore 6 2 2 4" xfId="169" xr:uid="{00000000-0005-0000-0000-000099000000}"/>
    <cellStyle name="40% - Colore 6 3" xfId="170" xr:uid="{00000000-0005-0000-0000-00009A000000}"/>
    <cellStyle name="40% - Colore 6 4" xfId="171" xr:uid="{00000000-0005-0000-0000-00009B000000}"/>
    <cellStyle name="40% - Colore 6 5" xfId="172" xr:uid="{00000000-0005-0000-0000-00009C000000}"/>
    <cellStyle name="5x indented GHG Textfiels" xfId="173" xr:uid="{00000000-0005-0000-0000-00009D000000}"/>
    <cellStyle name="60% - Akzent1" xfId="847" xr:uid="{00000000-0005-0000-0000-00009E000000}"/>
    <cellStyle name="60% - Akzent2" xfId="848" xr:uid="{00000000-0005-0000-0000-00009F000000}"/>
    <cellStyle name="60% - Akzent3" xfId="849" xr:uid="{00000000-0005-0000-0000-0000A0000000}"/>
    <cellStyle name="60% - Akzent4" xfId="850" xr:uid="{00000000-0005-0000-0000-0000A1000000}"/>
    <cellStyle name="60% - Akzent5" xfId="851" xr:uid="{00000000-0005-0000-0000-0000A2000000}"/>
    <cellStyle name="60% - Akzent6" xfId="852" xr:uid="{00000000-0005-0000-0000-0000A3000000}"/>
    <cellStyle name="60% - Colore 1 2" xfId="174" xr:uid="{00000000-0005-0000-0000-0000A4000000}"/>
    <cellStyle name="60% - Colore 1 3" xfId="175" xr:uid="{00000000-0005-0000-0000-0000A5000000}"/>
    <cellStyle name="60% - Colore 1 4" xfId="176" xr:uid="{00000000-0005-0000-0000-0000A6000000}"/>
    <cellStyle name="60% - Colore 1 5" xfId="177" xr:uid="{00000000-0005-0000-0000-0000A7000000}"/>
    <cellStyle name="60% - Colore 1 6" xfId="178" xr:uid="{00000000-0005-0000-0000-0000A8000000}"/>
    <cellStyle name="60% - Colore 2 2" xfId="179" xr:uid="{00000000-0005-0000-0000-0000A9000000}"/>
    <cellStyle name="60% - Colore 2 3" xfId="180" xr:uid="{00000000-0005-0000-0000-0000AA000000}"/>
    <cellStyle name="60% - Colore 2 4" xfId="181" xr:uid="{00000000-0005-0000-0000-0000AB000000}"/>
    <cellStyle name="60% - Colore 2 5" xfId="182" xr:uid="{00000000-0005-0000-0000-0000AC000000}"/>
    <cellStyle name="60% - Colore 2 6" xfId="183" xr:uid="{00000000-0005-0000-0000-0000AD000000}"/>
    <cellStyle name="60% - Colore 3 2" xfId="184" xr:uid="{00000000-0005-0000-0000-0000AE000000}"/>
    <cellStyle name="60% - Colore 3 3" xfId="185" xr:uid="{00000000-0005-0000-0000-0000AF000000}"/>
    <cellStyle name="60% - Colore 3 4" xfId="186" xr:uid="{00000000-0005-0000-0000-0000B0000000}"/>
    <cellStyle name="60% - Colore 3 5" xfId="187" xr:uid="{00000000-0005-0000-0000-0000B1000000}"/>
    <cellStyle name="60% - Colore 3 6" xfId="188" xr:uid="{00000000-0005-0000-0000-0000B2000000}"/>
    <cellStyle name="60% - Colore 4 2" xfId="189" xr:uid="{00000000-0005-0000-0000-0000B3000000}"/>
    <cellStyle name="60% - Colore 4 3" xfId="190" xr:uid="{00000000-0005-0000-0000-0000B4000000}"/>
    <cellStyle name="60% - Colore 4 4" xfId="191" xr:uid="{00000000-0005-0000-0000-0000B5000000}"/>
    <cellStyle name="60% - Colore 4 5" xfId="192" xr:uid="{00000000-0005-0000-0000-0000B6000000}"/>
    <cellStyle name="60% - Colore 4 6" xfId="193" xr:uid="{00000000-0005-0000-0000-0000B7000000}"/>
    <cellStyle name="60% - Colore 5 2" xfId="194" xr:uid="{00000000-0005-0000-0000-0000B8000000}"/>
    <cellStyle name="60% - Colore 5 3" xfId="195" xr:uid="{00000000-0005-0000-0000-0000B9000000}"/>
    <cellStyle name="60% - Colore 5 4" xfId="196" xr:uid="{00000000-0005-0000-0000-0000BA000000}"/>
    <cellStyle name="60% - Colore 5 5" xfId="197" xr:uid="{00000000-0005-0000-0000-0000BB000000}"/>
    <cellStyle name="60% - Colore 5 6" xfId="198" xr:uid="{00000000-0005-0000-0000-0000BC000000}"/>
    <cellStyle name="60% - Colore 6 2" xfId="199" xr:uid="{00000000-0005-0000-0000-0000BD000000}"/>
    <cellStyle name="60% - Colore 6 3" xfId="200" xr:uid="{00000000-0005-0000-0000-0000BE000000}"/>
    <cellStyle name="60% - Colore 6 4" xfId="201" xr:uid="{00000000-0005-0000-0000-0000BF000000}"/>
    <cellStyle name="60% - Colore 6 5" xfId="202" xr:uid="{00000000-0005-0000-0000-0000C0000000}"/>
    <cellStyle name="60% - Colore 6 6" xfId="203" xr:uid="{00000000-0005-0000-0000-0000C1000000}"/>
    <cellStyle name="Akzent1" xfId="853" xr:uid="{00000000-0005-0000-0000-0000C2000000}"/>
    <cellStyle name="Akzent2" xfId="854" xr:uid="{00000000-0005-0000-0000-0000C3000000}"/>
    <cellStyle name="Akzent3" xfId="855" xr:uid="{00000000-0005-0000-0000-0000C4000000}"/>
    <cellStyle name="Akzent4" xfId="856" xr:uid="{00000000-0005-0000-0000-0000C5000000}"/>
    <cellStyle name="Akzent5" xfId="857" xr:uid="{00000000-0005-0000-0000-0000C6000000}"/>
    <cellStyle name="Akzent6" xfId="858" xr:uid="{00000000-0005-0000-0000-0000C7000000}"/>
    <cellStyle name="Ausgabe" xfId="859" xr:uid="{00000000-0005-0000-0000-0000C8000000}"/>
    <cellStyle name="Berechnung" xfId="860" xr:uid="{00000000-0005-0000-0000-0000C9000000}"/>
    <cellStyle name="Bold GHG Numbers (0.00)" xfId="204" xr:uid="{00000000-0005-0000-0000-0000CA000000}"/>
    <cellStyle name="Calcolo 2" xfId="205" xr:uid="{00000000-0005-0000-0000-0000CB000000}"/>
    <cellStyle name="Calcolo 3" xfId="206" xr:uid="{00000000-0005-0000-0000-0000CC000000}"/>
    <cellStyle name="Calcolo 4" xfId="207" xr:uid="{00000000-0005-0000-0000-0000CD000000}"/>
    <cellStyle name="Calcolo 4 2" xfId="208" xr:uid="{00000000-0005-0000-0000-0000CE000000}"/>
    <cellStyle name="Calcolo 5" xfId="209" xr:uid="{00000000-0005-0000-0000-0000CF000000}"/>
    <cellStyle name="Calcolo 6" xfId="210" xr:uid="{00000000-0005-0000-0000-0000D0000000}"/>
    <cellStyle name="Cella collegata 2" xfId="211" xr:uid="{00000000-0005-0000-0000-0000D1000000}"/>
    <cellStyle name="Cella collegata 3" xfId="212" xr:uid="{00000000-0005-0000-0000-0000D2000000}"/>
    <cellStyle name="Cella collegata 4" xfId="213" xr:uid="{00000000-0005-0000-0000-0000D3000000}"/>
    <cellStyle name="Cella collegata 5" xfId="214" xr:uid="{00000000-0005-0000-0000-0000D4000000}"/>
    <cellStyle name="Cella collegata 6" xfId="215" xr:uid="{00000000-0005-0000-0000-0000D5000000}"/>
    <cellStyle name="Cella da controllare 2" xfId="216" xr:uid="{00000000-0005-0000-0000-0000D6000000}"/>
    <cellStyle name="Cella da controllare 3" xfId="217" xr:uid="{00000000-0005-0000-0000-0000D7000000}"/>
    <cellStyle name="Cella da controllare 4" xfId="218" xr:uid="{00000000-0005-0000-0000-0000D8000000}"/>
    <cellStyle name="Cella da controllare 5" xfId="219" xr:uid="{00000000-0005-0000-0000-0000D9000000}"/>
    <cellStyle name="Cella da controllare 6" xfId="220" xr:uid="{00000000-0005-0000-0000-0000DA000000}"/>
    <cellStyle name="Collegamento ipertestuale 2" xfId="221" xr:uid="{00000000-0005-0000-0000-0000DB000000}"/>
    <cellStyle name="Collegamento ipertestuale 3" xfId="222" xr:uid="{00000000-0005-0000-0000-0000DC000000}"/>
    <cellStyle name="Colore 1 2" xfId="223" xr:uid="{00000000-0005-0000-0000-0000DD000000}"/>
    <cellStyle name="Colore 1 3" xfId="224" xr:uid="{00000000-0005-0000-0000-0000DE000000}"/>
    <cellStyle name="Colore 1 4" xfId="225" xr:uid="{00000000-0005-0000-0000-0000DF000000}"/>
    <cellStyle name="Colore 1 5" xfId="226" xr:uid="{00000000-0005-0000-0000-0000E0000000}"/>
    <cellStyle name="Colore 1 6" xfId="227" xr:uid="{00000000-0005-0000-0000-0000E1000000}"/>
    <cellStyle name="Colore 2 2" xfId="228" xr:uid="{00000000-0005-0000-0000-0000E2000000}"/>
    <cellStyle name="Colore 2 3" xfId="229" xr:uid="{00000000-0005-0000-0000-0000E3000000}"/>
    <cellStyle name="Colore 2 4" xfId="230" xr:uid="{00000000-0005-0000-0000-0000E4000000}"/>
    <cellStyle name="Colore 2 5" xfId="231" xr:uid="{00000000-0005-0000-0000-0000E5000000}"/>
    <cellStyle name="Colore 2 6" xfId="232" xr:uid="{00000000-0005-0000-0000-0000E6000000}"/>
    <cellStyle name="Colore 3 2" xfId="233" xr:uid="{00000000-0005-0000-0000-0000E7000000}"/>
    <cellStyle name="Colore 3 3" xfId="234" xr:uid="{00000000-0005-0000-0000-0000E8000000}"/>
    <cellStyle name="Colore 3 4" xfId="235" xr:uid="{00000000-0005-0000-0000-0000E9000000}"/>
    <cellStyle name="Colore 3 5" xfId="236" xr:uid="{00000000-0005-0000-0000-0000EA000000}"/>
    <cellStyle name="Colore 3 6" xfId="237" xr:uid="{00000000-0005-0000-0000-0000EB000000}"/>
    <cellStyle name="Colore 4 2" xfId="238" xr:uid="{00000000-0005-0000-0000-0000EC000000}"/>
    <cellStyle name="Colore 4 3" xfId="239" xr:uid="{00000000-0005-0000-0000-0000ED000000}"/>
    <cellStyle name="Colore 4 4" xfId="240" xr:uid="{00000000-0005-0000-0000-0000EE000000}"/>
    <cellStyle name="Colore 4 5" xfId="241" xr:uid="{00000000-0005-0000-0000-0000EF000000}"/>
    <cellStyle name="Colore 4 6" xfId="242" xr:uid="{00000000-0005-0000-0000-0000F0000000}"/>
    <cellStyle name="Colore 5 2" xfId="243" xr:uid="{00000000-0005-0000-0000-0000F1000000}"/>
    <cellStyle name="Colore 5 3" xfId="244" xr:uid="{00000000-0005-0000-0000-0000F2000000}"/>
    <cellStyle name="Colore 5 4" xfId="245" xr:uid="{00000000-0005-0000-0000-0000F3000000}"/>
    <cellStyle name="Colore 5 5" xfId="246" xr:uid="{00000000-0005-0000-0000-0000F4000000}"/>
    <cellStyle name="Colore 5 6" xfId="247" xr:uid="{00000000-0005-0000-0000-0000F5000000}"/>
    <cellStyle name="Colore 6 2" xfId="248" xr:uid="{00000000-0005-0000-0000-0000F6000000}"/>
    <cellStyle name="Colore 6 3" xfId="249" xr:uid="{00000000-0005-0000-0000-0000F7000000}"/>
    <cellStyle name="Colore 6 4" xfId="250" xr:uid="{00000000-0005-0000-0000-0000F8000000}"/>
    <cellStyle name="Colore 6 5" xfId="251" xr:uid="{00000000-0005-0000-0000-0000F9000000}"/>
    <cellStyle name="Colore 6 6" xfId="252" xr:uid="{00000000-0005-0000-0000-0000FA000000}"/>
    <cellStyle name="Data" xfId="5" xr:uid="{00000000-0005-0000-0000-0000FB000000}"/>
    <cellStyle name="Eingabe" xfId="861" xr:uid="{00000000-0005-0000-0000-0000FC000000}"/>
    <cellStyle name="Ergebnis" xfId="862" xr:uid="{00000000-0005-0000-0000-0000FD000000}"/>
    <cellStyle name="Erklärender Text" xfId="863" xr:uid="{00000000-0005-0000-0000-0000FE000000}"/>
    <cellStyle name="Euro" xfId="6" xr:uid="{00000000-0005-0000-0000-0000FF000000}"/>
    <cellStyle name="Euro 2" xfId="22" xr:uid="{00000000-0005-0000-0000-000000010000}"/>
    <cellStyle name="Euro 2 2" xfId="833" xr:uid="{00000000-0005-0000-0000-000001010000}"/>
    <cellStyle name="Euro_Foglio1" xfId="253" xr:uid="{00000000-0005-0000-0000-000002010000}"/>
    <cellStyle name="Excel Built-in Normal" xfId="23" xr:uid="{00000000-0005-0000-0000-000003010000}"/>
    <cellStyle name="Fisso" xfId="7" xr:uid="{00000000-0005-0000-0000-000004010000}"/>
    <cellStyle name="Formula" xfId="864" xr:uid="{00000000-0005-0000-0000-000005010000}"/>
    <cellStyle name="Gut" xfId="865" xr:uid="{00000000-0005-0000-0000-000006010000}"/>
    <cellStyle name="Headline" xfId="254" xr:uid="{00000000-0005-0000-0000-000007010000}"/>
    <cellStyle name="Input 2" xfId="255" xr:uid="{00000000-0005-0000-0000-000008010000}"/>
    <cellStyle name="Input 3" xfId="256" xr:uid="{00000000-0005-0000-0000-000009010000}"/>
    <cellStyle name="Input 4" xfId="257" xr:uid="{00000000-0005-0000-0000-00000A010000}"/>
    <cellStyle name="Input 4 2" xfId="258" xr:uid="{00000000-0005-0000-0000-00000B010000}"/>
    <cellStyle name="Input 5" xfId="259" xr:uid="{00000000-0005-0000-0000-00000C010000}"/>
    <cellStyle name="Input 6" xfId="260" xr:uid="{00000000-0005-0000-0000-00000D010000}"/>
    <cellStyle name="Migliaia (0)_2003 - extrace tab 2" xfId="261" xr:uid="{00000000-0005-0000-0000-00000E010000}"/>
    <cellStyle name="Migliaia [0] 2" xfId="8" xr:uid="{00000000-0005-0000-0000-00000F010000}"/>
    <cellStyle name="Migliaia [0] 2 2" xfId="262" xr:uid="{00000000-0005-0000-0000-000010010000}"/>
    <cellStyle name="Migliaia [0] 3" xfId="263" xr:uid="{00000000-0005-0000-0000-000011010000}"/>
    <cellStyle name="Migliaia [0] 3 2" xfId="264" xr:uid="{00000000-0005-0000-0000-000012010000}"/>
    <cellStyle name="Migliaia [0] 4" xfId="265" xr:uid="{00000000-0005-0000-0000-000013010000}"/>
    <cellStyle name="Migliaia [0] 5" xfId="266" xr:uid="{00000000-0005-0000-0000-000014010000}"/>
    <cellStyle name="Migliaia [0] 6" xfId="267" xr:uid="{00000000-0005-0000-0000-000015010000}"/>
    <cellStyle name="Migliaia 10" xfId="268" xr:uid="{00000000-0005-0000-0000-000016010000}"/>
    <cellStyle name="Migliaia 10 2" xfId="269" xr:uid="{00000000-0005-0000-0000-000017010000}"/>
    <cellStyle name="Migliaia 10 2 2" xfId="270" xr:uid="{00000000-0005-0000-0000-000018010000}"/>
    <cellStyle name="Migliaia 11" xfId="271" xr:uid="{00000000-0005-0000-0000-000019010000}"/>
    <cellStyle name="Migliaia 11 2" xfId="272" xr:uid="{00000000-0005-0000-0000-00001A010000}"/>
    <cellStyle name="Migliaia 12" xfId="273" xr:uid="{00000000-0005-0000-0000-00001B010000}"/>
    <cellStyle name="Migliaia 12 2" xfId="274" xr:uid="{00000000-0005-0000-0000-00001C010000}"/>
    <cellStyle name="Migliaia 13" xfId="275" xr:uid="{00000000-0005-0000-0000-00001D010000}"/>
    <cellStyle name="Migliaia 13 2" xfId="276" xr:uid="{00000000-0005-0000-0000-00001E010000}"/>
    <cellStyle name="Migliaia 13 3" xfId="277" xr:uid="{00000000-0005-0000-0000-00001F010000}"/>
    <cellStyle name="Migliaia 14" xfId="278" xr:uid="{00000000-0005-0000-0000-000020010000}"/>
    <cellStyle name="Migliaia 15" xfId="279" xr:uid="{00000000-0005-0000-0000-000021010000}"/>
    <cellStyle name="Migliaia 16" xfId="280" xr:uid="{00000000-0005-0000-0000-000022010000}"/>
    <cellStyle name="Migliaia 17" xfId="281" xr:uid="{00000000-0005-0000-0000-000023010000}"/>
    <cellStyle name="Migliaia 18" xfId="282" xr:uid="{00000000-0005-0000-0000-000024010000}"/>
    <cellStyle name="Migliaia 19" xfId="283" xr:uid="{00000000-0005-0000-0000-000025010000}"/>
    <cellStyle name="Migliaia 19 2" xfId="284" xr:uid="{00000000-0005-0000-0000-000026010000}"/>
    <cellStyle name="Migliaia 2" xfId="25" xr:uid="{00000000-0005-0000-0000-000027010000}"/>
    <cellStyle name="Migliaia 2 2" xfId="26" xr:uid="{00000000-0005-0000-0000-000028010000}"/>
    <cellStyle name="Migliaia 2 2 2" xfId="285" xr:uid="{00000000-0005-0000-0000-000029010000}"/>
    <cellStyle name="Migliaia 2 2 3" xfId="286" xr:uid="{00000000-0005-0000-0000-00002A010000}"/>
    <cellStyle name="Migliaia 2 2 4" xfId="287" xr:uid="{00000000-0005-0000-0000-00002B010000}"/>
    <cellStyle name="Migliaia 2 2 5" xfId="288" xr:uid="{00000000-0005-0000-0000-00002C010000}"/>
    <cellStyle name="Migliaia 2 3" xfId="289" xr:uid="{00000000-0005-0000-0000-00002D010000}"/>
    <cellStyle name="Migliaia 2 3 2" xfId="290" xr:uid="{00000000-0005-0000-0000-00002E010000}"/>
    <cellStyle name="Migliaia 2 4" xfId="291" xr:uid="{00000000-0005-0000-0000-00002F010000}"/>
    <cellStyle name="Migliaia 2 5" xfId="292" xr:uid="{00000000-0005-0000-0000-000030010000}"/>
    <cellStyle name="Migliaia 20" xfId="293" xr:uid="{00000000-0005-0000-0000-000031010000}"/>
    <cellStyle name="Migliaia 21" xfId="294" xr:uid="{00000000-0005-0000-0000-000032010000}"/>
    <cellStyle name="Migliaia 22" xfId="295" xr:uid="{00000000-0005-0000-0000-000033010000}"/>
    <cellStyle name="Migliaia 23" xfId="296" xr:uid="{00000000-0005-0000-0000-000034010000}"/>
    <cellStyle name="Migliaia 24" xfId="832" xr:uid="{00000000-0005-0000-0000-000035010000}"/>
    <cellStyle name="Migliaia 3" xfId="297" xr:uid="{00000000-0005-0000-0000-000036010000}"/>
    <cellStyle name="Migliaia 3 2" xfId="27" xr:uid="{00000000-0005-0000-0000-000037010000}"/>
    <cellStyle name="Migliaia 3 2 2" xfId="298" xr:uid="{00000000-0005-0000-0000-000038010000}"/>
    <cellStyle name="Migliaia 3 3" xfId="299" xr:uid="{00000000-0005-0000-0000-000039010000}"/>
    <cellStyle name="Migliaia 3 3 2" xfId="300" xr:uid="{00000000-0005-0000-0000-00003A010000}"/>
    <cellStyle name="Migliaia 3 3 2 2" xfId="301" xr:uid="{00000000-0005-0000-0000-00003B010000}"/>
    <cellStyle name="Migliaia 3 3 3" xfId="302" xr:uid="{00000000-0005-0000-0000-00003C010000}"/>
    <cellStyle name="Migliaia 3 4" xfId="303" xr:uid="{00000000-0005-0000-0000-00003D010000}"/>
    <cellStyle name="Migliaia 3 5" xfId="304" xr:uid="{00000000-0005-0000-0000-00003E010000}"/>
    <cellStyle name="Migliaia 3 5 2" xfId="305" xr:uid="{00000000-0005-0000-0000-00003F010000}"/>
    <cellStyle name="Migliaia 3 6" xfId="306" xr:uid="{00000000-0005-0000-0000-000040010000}"/>
    <cellStyle name="Migliaia 3 6 2" xfId="307" xr:uid="{00000000-0005-0000-0000-000041010000}"/>
    <cellStyle name="Migliaia 3 7" xfId="308" xr:uid="{00000000-0005-0000-0000-000042010000}"/>
    <cellStyle name="Migliaia 4" xfId="309" xr:uid="{00000000-0005-0000-0000-000043010000}"/>
    <cellStyle name="Migliaia 4 2" xfId="310" xr:uid="{00000000-0005-0000-0000-000044010000}"/>
    <cellStyle name="Migliaia 5" xfId="311" xr:uid="{00000000-0005-0000-0000-000045010000}"/>
    <cellStyle name="Migliaia 5 2" xfId="312" xr:uid="{00000000-0005-0000-0000-000046010000}"/>
    <cellStyle name="Migliaia 5 3" xfId="313" xr:uid="{00000000-0005-0000-0000-000047010000}"/>
    <cellStyle name="Migliaia 6" xfId="314" xr:uid="{00000000-0005-0000-0000-000048010000}"/>
    <cellStyle name="Migliaia 6 2" xfId="315" xr:uid="{00000000-0005-0000-0000-000049010000}"/>
    <cellStyle name="Migliaia 7" xfId="316" xr:uid="{00000000-0005-0000-0000-00004A010000}"/>
    <cellStyle name="Migliaia 7 2" xfId="317" xr:uid="{00000000-0005-0000-0000-00004B010000}"/>
    <cellStyle name="Migliaia 8" xfId="318" xr:uid="{00000000-0005-0000-0000-00004C010000}"/>
    <cellStyle name="Migliaia 8 2" xfId="319" xr:uid="{00000000-0005-0000-0000-00004D010000}"/>
    <cellStyle name="Migliaia 8 2 2" xfId="320" xr:uid="{00000000-0005-0000-0000-00004E010000}"/>
    <cellStyle name="Migliaia 8 3" xfId="321" xr:uid="{00000000-0005-0000-0000-00004F010000}"/>
    <cellStyle name="Migliaia 8 3 2" xfId="322" xr:uid="{00000000-0005-0000-0000-000050010000}"/>
    <cellStyle name="Migliaia 9" xfId="323" xr:uid="{00000000-0005-0000-0000-000051010000}"/>
    <cellStyle name="Migliaia 9 2" xfId="324" xr:uid="{00000000-0005-0000-0000-000052010000}"/>
    <cellStyle name="Migliaia 9 2 2" xfId="325" xr:uid="{00000000-0005-0000-0000-000053010000}"/>
    <cellStyle name="Migliaia 9 3" xfId="326" xr:uid="{00000000-0005-0000-0000-000054010000}"/>
    <cellStyle name="Migliaia 9 3 2" xfId="327" xr:uid="{00000000-0005-0000-0000-000055010000}"/>
    <cellStyle name="Neutrale 2" xfId="328" xr:uid="{00000000-0005-0000-0000-000056010000}"/>
    <cellStyle name="Neutrale 3" xfId="329" xr:uid="{00000000-0005-0000-0000-000057010000}"/>
    <cellStyle name="Neutrale 4" xfId="330" xr:uid="{00000000-0005-0000-0000-000058010000}"/>
    <cellStyle name="Neutrale 5" xfId="331" xr:uid="{00000000-0005-0000-0000-000059010000}"/>
    <cellStyle name="Neutrale 6" xfId="332" xr:uid="{00000000-0005-0000-0000-00005A010000}"/>
    <cellStyle name="Normal 2" xfId="866" xr:uid="{00000000-0005-0000-0000-00005B010000}"/>
    <cellStyle name="Normal 2 2" xfId="867" xr:uid="{00000000-0005-0000-0000-00005C010000}"/>
    <cellStyle name="Normal 3" xfId="868" xr:uid="{00000000-0005-0000-0000-00005D010000}"/>
    <cellStyle name="Normal 4" xfId="869" xr:uid="{00000000-0005-0000-0000-00005E010000}"/>
    <cellStyle name="Normal 5" xfId="333" xr:uid="{00000000-0005-0000-0000-00005F010000}"/>
    <cellStyle name="Normal GHG Numbers (0.00)" xfId="334" xr:uid="{00000000-0005-0000-0000-000060010000}"/>
    <cellStyle name="Normal GHG Textfiels Bold" xfId="335" xr:uid="{00000000-0005-0000-0000-000061010000}"/>
    <cellStyle name="Normal GHG whole table" xfId="336" xr:uid="{00000000-0005-0000-0000-000062010000}"/>
    <cellStyle name="Normal GHG-Shade" xfId="337" xr:uid="{00000000-0005-0000-0000-000063010000}"/>
    <cellStyle name="Normal_1.11" xfId="870" xr:uid="{00000000-0005-0000-0000-000064010000}"/>
    <cellStyle name="Normale" xfId="0" builtinId="0"/>
    <cellStyle name="Normale 10" xfId="338" xr:uid="{00000000-0005-0000-0000-000066010000}"/>
    <cellStyle name="Normale 10 10" xfId="339" xr:uid="{00000000-0005-0000-0000-000067010000}"/>
    <cellStyle name="Normale 10 2" xfId="340" xr:uid="{00000000-0005-0000-0000-000068010000}"/>
    <cellStyle name="Normale 10 2 2" xfId="341" xr:uid="{00000000-0005-0000-0000-000069010000}"/>
    <cellStyle name="Normale 10 2 2 2" xfId="342" xr:uid="{00000000-0005-0000-0000-00006A010000}"/>
    <cellStyle name="Normale 10 2 2 2 2" xfId="343" xr:uid="{00000000-0005-0000-0000-00006B010000}"/>
    <cellStyle name="Normale 10 2 2 2 2 2" xfId="344" xr:uid="{00000000-0005-0000-0000-00006C010000}"/>
    <cellStyle name="Normale 10 2 2 2 2 2 2" xfId="345" xr:uid="{00000000-0005-0000-0000-00006D010000}"/>
    <cellStyle name="Normale 10 2 2 2 2 3" xfId="346" xr:uid="{00000000-0005-0000-0000-00006E010000}"/>
    <cellStyle name="Normale 10 2 2 2 3" xfId="347" xr:uid="{00000000-0005-0000-0000-00006F010000}"/>
    <cellStyle name="Normale 10 2 2 2 3 2" xfId="348" xr:uid="{00000000-0005-0000-0000-000070010000}"/>
    <cellStyle name="Normale 10 2 2 2 4" xfId="349" xr:uid="{00000000-0005-0000-0000-000071010000}"/>
    <cellStyle name="Normale 10 2 2 3" xfId="350" xr:uid="{00000000-0005-0000-0000-000072010000}"/>
    <cellStyle name="Normale 10 2 2 3 2" xfId="351" xr:uid="{00000000-0005-0000-0000-000073010000}"/>
    <cellStyle name="Normale 10 2 2 3 2 2" xfId="352" xr:uid="{00000000-0005-0000-0000-000074010000}"/>
    <cellStyle name="Normale 10 2 2 3 3" xfId="353" xr:uid="{00000000-0005-0000-0000-000075010000}"/>
    <cellStyle name="Normale 10 2 2 4" xfId="354" xr:uid="{00000000-0005-0000-0000-000076010000}"/>
    <cellStyle name="Normale 10 2 2 4 2" xfId="355" xr:uid="{00000000-0005-0000-0000-000077010000}"/>
    <cellStyle name="Normale 10 2 2 5" xfId="356" xr:uid="{00000000-0005-0000-0000-000078010000}"/>
    <cellStyle name="Normale 10 2 3" xfId="357" xr:uid="{00000000-0005-0000-0000-000079010000}"/>
    <cellStyle name="Normale 10 2 3 2" xfId="358" xr:uid="{00000000-0005-0000-0000-00007A010000}"/>
    <cellStyle name="Normale 10 2 3 2 2" xfId="359" xr:uid="{00000000-0005-0000-0000-00007B010000}"/>
    <cellStyle name="Normale 10 2 3 2 2 2" xfId="360" xr:uid="{00000000-0005-0000-0000-00007C010000}"/>
    <cellStyle name="Normale 10 2 3 2 3" xfId="361" xr:uid="{00000000-0005-0000-0000-00007D010000}"/>
    <cellStyle name="Normale 10 2 3 3" xfId="362" xr:uid="{00000000-0005-0000-0000-00007E010000}"/>
    <cellStyle name="Normale 10 2 3 3 2" xfId="363" xr:uid="{00000000-0005-0000-0000-00007F010000}"/>
    <cellStyle name="Normale 10 2 3 4" xfId="364" xr:uid="{00000000-0005-0000-0000-000080010000}"/>
    <cellStyle name="Normale 10 2 4" xfId="365" xr:uid="{00000000-0005-0000-0000-000081010000}"/>
    <cellStyle name="Normale 10 2 4 2" xfId="366" xr:uid="{00000000-0005-0000-0000-000082010000}"/>
    <cellStyle name="Normale 10 2 4 2 2" xfId="367" xr:uid="{00000000-0005-0000-0000-000083010000}"/>
    <cellStyle name="Normale 10 2 4 3" xfId="368" xr:uid="{00000000-0005-0000-0000-000084010000}"/>
    <cellStyle name="Normale 10 2 5" xfId="369" xr:uid="{00000000-0005-0000-0000-000085010000}"/>
    <cellStyle name="Normale 10 2 5 2" xfId="370" xr:uid="{00000000-0005-0000-0000-000086010000}"/>
    <cellStyle name="Normale 10 2 6" xfId="371" xr:uid="{00000000-0005-0000-0000-000087010000}"/>
    <cellStyle name="Normale 10 3" xfId="372" xr:uid="{00000000-0005-0000-0000-000088010000}"/>
    <cellStyle name="Normale 10 3 2" xfId="373" xr:uid="{00000000-0005-0000-0000-000089010000}"/>
    <cellStyle name="Normale 10 3 2 2" xfId="374" xr:uid="{00000000-0005-0000-0000-00008A010000}"/>
    <cellStyle name="Normale 10 3 2 2 2" xfId="375" xr:uid="{00000000-0005-0000-0000-00008B010000}"/>
    <cellStyle name="Normale 10 3 2 2 2 2" xfId="376" xr:uid="{00000000-0005-0000-0000-00008C010000}"/>
    <cellStyle name="Normale 10 3 2 2 3" xfId="377" xr:uid="{00000000-0005-0000-0000-00008D010000}"/>
    <cellStyle name="Normale 10 3 2 3" xfId="378" xr:uid="{00000000-0005-0000-0000-00008E010000}"/>
    <cellStyle name="Normale 10 3 2 3 2" xfId="379" xr:uid="{00000000-0005-0000-0000-00008F010000}"/>
    <cellStyle name="Normale 10 3 2 4" xfId="380" xr:uid="{00000000-0005-0000-0000-000090010000}"/>
    <cellStyle name="Normale 10 3 3" xfId="381" xr:uid="{00000000-0005-0000-0000-000091010000}"/>
    <cellStyle name="Normale 10 3 3 2" xfId="382" xr:uid="{00000000-0005-0000-0000-000092010000}"/>
    <cellStyle name="Normale 10 3 3 2 2" xfId="383" xr:uid="{00000000-0005-0000-0000-000093010000}"/>
    <cellStyle name="Normale 10 3 3 3" xfId="384" xr:uid="{00000000-0005-0000-0000-000094010000}"/>
    <cellStyle name="Normale 10 3 4" xfId="385" xr:uid="{00000000-0005-0000-0000-000095010000}"/>
    <cellStyle name="Normale 10 3 4 2" xfId="386" xr:uid="{00000000-0005-0000-0000-000096010000}"/>
    <cellStyle name="Normale 10 3 5" xfId="387" xr:uid="{00000000-0005-0000-0000-000097010000}"/>
    <cellStyle name="Normale 10 4" xfId="388" xr:uid="{00000000-0005-0000-0000-000098010000}"/>
    <cellStyle name="Normale 10 4 2" xfId="389" xr:uid="{00000000-0005-0000-0000-000099010000}"/>
    <cellStyle name="Normale 10 4 2 2" xfId="390" xr:uid="{00000000-0005-0000-0000-00009A010000}"/>
    <cellStyle name="Normale 10 4 2 2 2" xfId="391" xr:uid="{00000000-0005-0000-0000-00009B010000}"/>
    <cellStyle name="Normale 10 4 2 3" xfId="392" xr:uid="{00000000-0005-0000-0000-00009C010000}"/>
    <cellStyle name="Normale 10 4 3" xfId="393" xr:uid="{00000000-0005-0000-0000-00009D010000}"/>
    <cellStyle name="Normale 10 4 3 2" xfId="394" xr:uid="{00000000-0005-0000-0000-00009E010000}"/>
    <cellStyle name="Normale 10 4 4" xfId="395" xr:uid="{00000000-0005-0000-0000-00009F010000}"/>
    <cellStyle name="Normale 10 5" xfId="396" xr:uid="{00000000-0005-0000-0000-0000A0010000}"/>
    <cellStyle name="Normale 10 5 2" xfId="397" xr:uid="{00000000-0005-0000-0000-0000A1010000}"/>
    <cellStyle name="Normale 10 5 2 2" xfId="398" xr:uid="{00000000-0005-0000-0000-0000A2010000}"/>
    <cellStyle name="Normale 10 5 3" xfId="399" xr:uid="{00000000-0005-0000-0000-0000A3010000}"/>
    <cellStyle name="Normale 10 6" xfId="400" xr:uid="{00000000-0005-0000-0000-0000A4010000}"/>
    <cellStyle name="Normale 10 6 2" xfId="401" xr:uid="{00000000-0005-0000-0000-0000A5010000}"/>
    <cellStyle name="Normale 10 6 2 2" xfId="402" xr:uid="{00000000-0005-0000-0000-0000A6010000}"/>
    <cellStyle name="Normale 10 6 3" xfId="403" xr:uid="{00000000-0005-0000-0000-0000A7010000}"/>
    <cellStyle name="Normale 10 7" xfId="404" xr:uid="{00000000-0005-0000-0000-0000A8010000}"/>
    <cellStyle name="Normale 10 7 2" xfId="405" xr:uid="{00000000-0005-0000-0000-0000A9010000}"/>
    <cellStyle name="Normale 10 7 2 2" xfId="406" xr:uid="{00000000-0005-0000-0000-0000AA010000}"/>
    <cellStyle name="Normale 10 7 3" xfId="407" xr:uid="{00000000-0005-0000-0000-0000AB010000}"/>
    <cellStyle name="Normale 10 8" xfId="408" xr:uid="{00000000-0005-0000-0000-0000AC010000}"/>
    <cellStyle name="Normale 10 8 2" xfId="409" xr:uid="{00000000-0005-0000-0000-0000AD010000}"/>
    <cellStyle name="Normale 10 9" xfId="410" xr:uid="{00000000-0005-0000-0000-0000AE010000}"/>
    <cellStyle name="Normale 10 9 2" xfId="411" xr:uid="{00000000-0005-0000-0000-0000AF010000}"/>
    <cellStyle name="Normale 11" xfId="412" xr:uid="{00000000-0005-0000-0000-0000B0010000}"/>
    <cellStyle name="Normale 12" xfId="413" xr:uid="{00000000-0005-0000-0000-0000B1010000}"/>
    <cellStyle name="Normale 13" xfId="414" xr:uid="{00000000-0005-0000-0000-0000B2010000}"/>
    <cellStyle name="Normale 13 2" xfId="415" xr:uid="{00000000-0005-0000-0000-0000B3010000}"/>
    <cellStyle name="Normale 13 3" xfId="416" xr:uid="{00000000-0005-0000-0000-0000B4010000}"/>
    <cellStyle name="Normale 13 3 2" xfId="417" xr:uid="{00000000-0005-0000-0000-0000B5010000}"/>
    <cellStyle name="Normale 13 4" xfId="418" xr:uid="{00000000-0005-0000-0000-0000B6010000}"/>
    <cellStyle name="Normale 13 4 2" xfId="419" xr:uid="{00000000-0005-0000-0000-0000B7010000}"/>
    <cellStyle name="Normale 13 5" xfId="420" xr:uid="{00000000-0005-0000-0000-0000B8010000}"/>
    <cellStyle name="Normale 13 6" xfId="421" xr:uid="{00000000-0005-0000-0000-0000B9010000}"/>
    <cellStyle name="Normale 14" xfId="24" xr:uid="{00000000-0005-0000-0000-0000BA010000}"/>
    <cellStyle name="Normale 14 2" xfId="422" xr:uid="{00000000-0005-0000-0000-0000BB010000}"/>
    <cellStyle name="Normale 14 2 2" xfId="423" xr:uid="{00000000-0005-0000-0000-0000BC010000}"/>
    <cellStyle name="Normale 14 3" xfId="424" xr:uid="{00000000-0005-0000-0000-0000BD010000}"/>
    <cellStyle name="Normale 14 4" xfId="425" xr:uid="{00000000-0005-0000-0000-0000BE010000}"/>
    <cellStyle name="Normale 15" xfId="426" xr:uid="{00000000-0005-0000-0000-0000BF010000}"/>
    <cellStyle name="Normale 15 2" xfId="427" xr:uid="{00000000-0005-0000-0000-0000C0010000}"/>
    <cellStyle name="Normale 15 2 2" xfId="428" xr:uid="{00000000-0005-0000-0000-0000C1010000}"/>
    <cellStyle name="Normale 15 3" xfId="429" xr:uid="{00000000-0005-0000-0000-0000C2010000}"/>
    <cellStyle name="Normale 15 4" xfId="430" xr:uid="{00000000-0005-0000-0000-0000C3010000}"/>
    <cellStyle name="Normale 16" xfId="431" xr:uid="{00000000-0005-0000-0000-0000C4010000}"/>
    <cellStyle name="Normale 16 2" xfId="432" xr:uid="{00000000-0005-0000-0000-0000C5010000}"/>
    <cellStyle name="Normale 16 2 2" xfId="433" xr:uid="{00000000-0005-0000-0000-0000C6010000}"/>
    <cellStyle name="Normale 16 3" xfId="434" xr:uid="{00000000-0005-0000-0000-0000C7010000}"/>
    <cellStyle name="Normale 16 4" xfId="435" xr:uid="{00000000-0005-0000-0000-0000C8010000}"/>
    <cellStyle name="Normale 17" xfId="436" xr:uid="{00000000-0005-0000-0000-0000C9010000}"/>
    <cellStyle name="Normale 17 2" xfId="437" xr:uid="{00000000-0005-0000-0000-0000CA010000}"/>
    <cellStyle name="Normale 17 3" xfId="438" xr:uid="{00000000-0005-0000-0000-0000CB010000}"/>
    <cellStyle name="Normale 17 4" xfId="439" xr:uid="{00000000-0005-0000-0000-0000CC010000}"/>
    <cellStyle name="Normale 18" xfId="440" xr:uid="{00000000-0005-0000-0000-0000CD010000}"/>
    <cellStyle name="Normale 18 2" xfId="441" xr:uid="{00000000-0005-0000-0000-0000CE010000}"/>
    <cellStyle name="Normale 18 3" xfId="442" xr:uid="{00000000-0005-0000-0000-0000CF010000}"/>
    <cellStyle name="Normale 18 4" xfId="443" xr:uid="{00000000-0005-0000-0000-0000D0010000}"/>
    <cellStyle name="Normale 19" xfId="444" xr:uid="{00000000-0005-0000-0000-0000D1010000}"/>
    <cellStyle name="Normale 19 2" xfId="445" xr:uid="{00000000-0005-0000-0000-0000D2010000}"/>
    <cellStyle name="Normale 19 3" xfId="446" xr:uid="{00000000-0005-0000-0000-0000D3010000}"/>
    <cellStyle name="Normale 19 4" xfId="447" xr:uid="{00000000-0005-0000-0000-0000D4010000}"/>
    <cellStyle name="Normale 2" xfId="1" xr:uid="{00000000-0005-0000-0000-0000D5010000}"/>
    <cellStyle name="Normale 2 2" xfId="9" xr:uid="{00000000-0005-0000-0000-0000D6010000}"/>
    <cellStyle name="Normale 2 2 2" xfId="448" xr:uid="{00000000-0005-0000-0000-0000D7010000}"/>
    <cellStyle name="Normale 2 2 3" xfId="449" xr:uid="{00000000-0005-0000-0000-0000D8010000}"/>
    <cellStyle name="Normale 2 2 4" xfId="450" xr:uid="{00000000-0005-0000-0000-0000D9010000}"/>
    <cellStyle name="Normale 2 2 5" xfId="451" xr:uid="{00000000-0005-0000-0000-0000DA010000}"/>
    <cellStyle name="Normale 2 2 6" xfId="452" xr:uid="{00000000-0005-0000-0000-0000DB010000}"/>
    <cellStyle name="Normale 2 3" xfId="10" xr:uid="{00000000-0005-0000-0000-0000DC010000}"/>
    <cellStyle name="Normale 2 3 2" xfId="453" xr:uid="{00000000-0005-0000-0000-0000DD010000}"/>
    <cellStyle name="Normale 2 4" xfId="454" xr:uid="{00000000-0005-0000-0000-0000DE010000}"/>
    <cellStyle name="Normale 2 5" xfId="455" xr:uid="{00000000-0005-0000-0000-0000DF010000}"/>
    <cellStyle name="Normale 2 5 2" xfId="456" xr:uid="{00000000-0005-0000-0000-0000E0010000}"/>
    <cellStyle name="Normale 2 5 2 2" xfId="457" xr:uid="{00000000-0005-0000-0000-0000E1010000}"/>
    <cellStyle name="Normale 2 5 2 2 2" xfId="458" xr:uid="{00000000-0005-0000-0000-0000E2010000}"/>
    <cellStyle name="Normale 2 5 2 3" xfId="459" xr:uid="{00000000-0005-0000-0000-0000E3010000}"/>
    <cellStyle name="Normale 2 5 3" xfId="460" xr:uid="{00000000-0005-0000-0000-0000E4010000}"/>
    <cellStyle name="Normale 2 5 3 2" xfId="461" xr:uid="{00000000-0005-0000-0000-0000E5010000}"/>
    <cellStyle name="Normale 2 5 3 2 2" xfId="462" xr:uid="{00000000-0005-0000-0000-0000E6010000}"/>
    <cellStyle name="Normale 2 5 3 3" xfId="463" xr:uid="{00000000-0005-0000-0000-0000E7010000}"/>
    <cellStyle name="Normale 2 5 4" xfId="464" xr:uid="{00000000-0005-0000-0000-0000E8010000}"/>
    <cellStyle name="Normale 2 5 5" xfId="465" xr:uid="{00000000-0005-0000-0000-0000E9010000}"/>
    <cellStyle name="Normale 2 5 5 2" xfId="466" xr:uid="{00000000-0005-0000-0000-0000EA010000}"/>
    <cellStyle name="Normale 2 6" xfId="467" xr:uid="{00000000-0005-0000-0000-0000EB010000}"/>
    <cellStyle name="Normale 2 6 2" xfId="468" xr:uid="{00000000-0005-0000-0000-0000EC010000}"/>
    <cellStyle name="Normale 2 7" xfId="469" xr:uid="{00000000-0005-0000-0000-0000ED010000}"/>
    <cellStyle name="Normale 2 7 2" xfId="470" xr:uid="{00000000-0005-0000-0000-0000EE010000}"/>
    <cellStyle name="Normale 2 8" xfId="471" xr:uid="{00000000-0005-0000-0000-0000EF010000}"/>
    <cellStyle name="Normale 2 8 2" xfId="472" xr:uid="{00000000-0005-0000-0000-0000F0010000}"/>
    <cellStyle name="Normale 2 9" xfId="473" xr:uid="{00000000-0005-0000-0000-0000F1010000}"/>
    <cellStyle name="Normale 2_DCF_Guidelines_Standard-Tables_Version-2009" xfId="474" xr:uid="{00000000-0005-0000-0000-0000F2010000}"/>
    <cellStyle name="Normale 20" xfId="475" xr:uid="{00000000-0005-0000-0000-0000F3010000}"/>
    <cellStyle name="Normale 20 2" xfId="476" xr:uid="{00000000-0005-0000-0000-0000F4010000}"/>
    <cellStyle name="Normale 20 3" xfId="477" xr:uid="{00000000-0005-0000-0000-0000F5010000}"/>
    <cellStyle name="Normale 20 3 2" xfId="478" xr:uid="{00000000-0005-0000-0000-0000F6010000}"/>
    <cellStyle name="Normale 20 4" xfId="479" xr:uid="{00000000-0005-0000-0000-0000F7010000}"/>
    <cellStyle name="Normale 21" xfId="480" xr:uid="{00000000-0005-0000-0000-0000F8010000}"/>
    <cellStyle name="Normale 22" xfId="481" xr:uid="{00000000-0005-0000-0000-0000F9010000}"/>
    <cellStyle name="Normale 23" xfId="482" xr:uid="{00000000-0005-0000-0000-0000FA010000}"/>
    <cellStyle name="Normale 24" xfId="483" xr:uid="{00000000-0005-0000-0000-0000FB010000}"/>
    <cellStyle name="Normale 25" xfId="484" xr:uid="{00000000-0005-0000-0000-0000FC010000}"/>
    <cellStyle name="Normale 26" xfId="485" xr:uid="{00000000-0005-0000-0000-0000FD010000}"/>
    <cellStyle name="Normale 27" xfId="486" xr:uid="{00000000-0005-0000-0000-0000FE010000}"/>
    <cellStyle name="Normale 27 2" xfId="487" xr:uid="{00000000-0005-0000-0000-0000FF010000}"/>
    <cellStyle name="Normale 27 2 2" xfId="488" xr:uid="{00000000-0005-0000-0000-000000020000}"/>
    <cellStyle name="Normale 27 3" xfId="489" xr:uid="{00000000-0005-0000-0000-000001020000}"/>
    <cellStyle name="Normale 28" xfId="490" xr:uid="{00000000-0005-0000-0000-000002020000}"/>
    <cellStyle name="Normale 28 2" xfId="491" xr:uid="{00000000-0005-0000-0000-000003020000}"/>
    <cellStyle name="Normale 28 2 2" xfId="492" xr:uid="{00000000-0005-0000-0000-000004020000}"/>
    <cellStyle name="Normale 28 3" xfId="493" xr:uid="{00000000-0005-0000-0000-000005020000}"/>
    <cellStyle name="Normale 29" xfId="494" xr:uid="{00000000-0005-0000-0000-000006020000}"/>
    <cellStyle name="Normale 29 2" xfId="495" xr:uid="{00000000-0005-0000-0000-000007020000}"/>
    <cellStyle name="Normale 29 2 2" xfId="496" xr:uid="{00000000-0005-0000-0000-000008020000}"/>
    <cellStyle name="Normale 29 3" xfId="497" xr:uid="{00000000-0005-0000-0000-000009020000}"/>
    <cellStyle name="Normale 3" xfId="2" xr:uid="{00000000-0005-0000-0000-00000A020000}"/>
    <cellStyle name="Normale 3 2" xfId="498" xr:uid="{00000000-0005-0000-0000-00000B020000}"/>
    <cellStyle name="Normale 3 3" xfId="499" xr:uid="{00000000-0005-0000-0000-00000C020000}"/>
    <cellStyle name="Normale 3 3 2" xfId="500" xr:uid="{00000000-0005-0000-0000-00000D020000}"/>
    <cellStyle name="Normale 3 3 3" xfId="501" xr:uid="{00000000-0005-0000-0000-00000E020000}"/>
    <cellStyle name="Normale 3 3 3 2" xfId="502" xr:uid="{00000000-0005-0000-0000-00000F020000}"/>
    <cellStyle name="Normale 3 4" xfId="503" xr:uid="{00000000-0005-0000-0000-000010020000}"/>
    <cellStyle name="Normale 3 5" xfId="504" xr:uid="{00000000-0005-0000-0000-000011020000}"/>
    <cellStyle name="Normale 3 6" xfId="505" xr:uid="{00000000-0005-0000-0000-000012020000}"/>
    <cellStyle name="Normale 3 7" xfId="506" xr:uid="{00000000-0005-0000-0000-000013020000}"/>
    <cellStyle name="Normale 30" xfId="507" xr:uid="{00000000-0005-0000-0000-000014020000}"/>
    <cellStyle name="Normale 30 2" xfId="508" xr:uid="{00000000-0005-0000-0000-000015020000}"/>
    <cellStyle name="Normale 30 2 2" xfId="509" xr:uid="{00000000-0005-0000-0000-000016020000}"/>
    <cellStyle name="Normale 30 3" xfId="510" xr:uid="{00000000-0005-0000-0000-000017020000}"/>
    <cellStyle name="Normale 31" xfId="511" xr:uid="{00000000-0005-0000-0000-000018020000}"/>
    <cellStyle name="Normale 32" xfId="512" xr:uid="{00000000-0005-0000-0000-000019020000}"/>
    <cellStyle name="Normale 33" xfId="513" xr:uid="{00000000-0005-0000-0000-00001A020000}"/>
    <cellStyle name="Normale 34" xfId="514" xr:uid="{00000000-0005-0000-0000-00001B020000}"/>
    <cellStyle name="Normale 35" xfId="515" xr:uid="{00000000-0005-0000-0000-00001C020000}"/>
    <cellStyle name="Normale 36" xfId="516" xr:uid="{00000000-0005-0000-0000-00001D020000}"/>
    <cellStyle name="Normale 36 2" xfId="517" xr:uid="{00000000-0005-0000-0000-00001E020000}"/>
    <cellStyle name="Normale 36 2 2" xfId="518" xr:uid="{00000000-0005-0000-0000-00001F020000}"/>
    <cellStyle name="Normale 36 3" xfId="519" xr:uid="{00000000-0005-0000-0000-000020020000}"/>
    <cellStyle name="Normale 37" xfId="520" xr:uid="{00000000-0005-0000-0000-000021020000}"/>
    <cellStyle name="Normale 37 2" xfId="521" xr:uid="{00000000-0005-0000-0000-000022020000}"/>
    <cellStyle name="Normale 37 2 2" xfId="522" xr:uid="{00000000-0005-0000-0000-000023020000}"/>
    <cellStyle name="Normale 37 3" xfId="523" xr:uid="{00000000-0005-0000-0000-000024020000}"/>
    <cellStyle name="Normale 38" xfId="524" xr:uid="{00000000-0005-0000-0000-000025020000}"/>
    <cellStyle name="Normale 38 2" xfId="525" xr:uid="{00000000-0005-0000-0000-000026020000}"/>
    <cellStyle name="Normale 38 2 2" xfId="526" xr:uid="{00000000-0005-0000-0000-000027020000}"/>
    <cellStyle name="Normale 38 3" xfId="527" xr:uid="{00000000-0005-0000-0000-000028020000}"/>
    <cellStyle name="Normale 39" xfId="528" xr:uid="{00000000-0005-0000-0000-000029020000}"/>
    <cellStyle name="Normale 39 2" xfId="529" xr:uid="{00000000-0005-0000-0000-00002A020000}"/>
    <cellStyle name="Normale 39 2 2" xfId="530" xr:uid="{00000000-0005-0000-0000-00002B020000}"/>
    <cellStyle name="Normale 39 3" xfId="531" xr:uid="{00000000-0005-0000-0000-00002C020000}"/>
    <cellStyle name="Normale 4" xfId="3" xr:uid="{00000000-0005-0000-0000-00002D020000}"/>
    <cellStyle name="Normale 4 10" xfId="532" xr:uid="{00000000-0005-0000-0000-00002E020000}"/>
    <cellStyle name="Normale 4 2" xfId="533" xr:uid="{00000000-0005-0000-0000-00002F020000}"/>
    <cellStyle name="Normale 4 2 2" xfId="534" xr:uid="{00000000-0005-0000-0000-000030020000}"/>
    <cellStyle name="Normale 4 2 2 2" xfId="535" xr:uid="{00000000-0005-0000-0000-000031020000}"/>
    <cellStyle name="Normale 4 2 2_a7-1" xfId="536" xr:uid="{00000000-0005-0000-0000-000032020000}"/>
    <cellStyle name="Normale 4 2_a7-1" xfId="537" xr:uid="{00000000-0005-0000-0000-000033020000}"/>
    <cellStyle name="Normale 4 3" xfId="538" xr:uid="{00000000-0005-0000-0000-000034020000}"/>
    <cellStyle name="Normale 4 3 2" xfId="539" xr:uid="{00000000-0005-0000-0000-000035020000}"/>
    <cellStyle name="Normale 4 3 3" xfId="540" xr:uid="{00000000-0005-0000-0000-000036020000}"/>
    <cellStyle name="Normale 4 3 3 2" xfId="541" xr:uid="{00000000-0005-0000-0000-000037020000}"/>
    <cellStyle name="Normale 4 4" xfId="542" xr:uid="{00000000-0005-0000-0000-000038020000}"/>
    <cellStyle name="Normale 4 4 2" xfId="543" xr:uid="{00000000-0005-0000-0000-000039020000}"/>
    <cellStyle name="Normale 4 4 3" xfId="544" xr:uid="{00000000-0005-0000-0000-00003A020000}"/>
    <cellStyle name="Normale 4 4 3 2" xfId="545" xr:uid="{00000000-0005-0000-0000-00003B020000}"/>
    <cellStyle name="Normale 4 4 3 2 2" xfId="546" xr:uid="{00000000-0005-0000-0000-00003C020000}"/>
    <cellStyle name="Normale 4 4 3 3" xfId="547" xr:uid="{00000000-0005-0000-0000-00003D020000}"/>
    <cellStyle name="Normale 4 4 4" xfId="548" xr:uid="{00000000-0005-0000-0000-00003E020000}"/>
    <cellStyle name="Normale 4 4 4 2" xfId="549" xr:uid="{00000000-0005-0000-0000-00003F020000}"/>
    <cellStyle name="Normale 4 4 4 2 2" xfId="550" xr:uid="{00000000-0005-0000-0000-000040020000}"/>
    <cellStyle name="Normale 4 4 4 3" xfId="551" xr:uid="{00000000-0005-0000-0000-000041020000}"/>
    <cellStyle name="Normale 4 4 5" xfId="552" xr:uid="{00000000-0005-0000-0000-000042020000}"/>
    <cellStyle name="Normale 4 4 5 2" xfId="553" xr:uid="{00000000-0005-0000-0000-000043020000}"/>
    <cellStyle name="Normale 4 4 6" xfId="554" xr:uid="{00000000-0005-0000-0000-000044020000}"/>
    <cellStyle name="Normale 4 4 6 2" xfId="555" xr:uid="{00000000-0005-0000-0000-000045020000}"/>
    <cellStyle name="Normale 4 4 7" xfId="556" xr:uid="{00000000-0005-0000-0000-000046020000}"/>
    <cellStyle name="Normale 4 5" xfId="557" xr:uid="{00000000-0005-0000-0000-000047020000}"/>
    <cellStyle name="Normale 4 5 2" xfId="558" xr:uid="{00000000-0005-0000-0000-000048020000}"/>
    <cellStyle name="Normale 4 5 2 2" xfId="559" xr:uid="{00000000-0005-0000-0000-000049020000}"/>
    <cellStyle name="Normale 4 5 2 2 2" xfId="560" xr:uid="{00000000-0005-0000-0000-00004A020000}"/>
    <cellStyle name="Normale 4 5 2 3" xfId="561" xr:uid="{00000000-0005-0000-0000-00004B020000}"/>
    <cellStyle name="Normale 4 5 3" xfId="562" xr:uid="{00000000-0005-0000-0000-00004C020000}"/>
    <cellStyle name="Normale 4 5 3 2" xfId="563" xr:uid="{00000000-0005-0000-0000-00004D020000}"/>
    <cellStyle name="Normale 4 5 4" xfId="564" xr:uid="{00000000-0005-0000-0000-00004E020000}"/>
    <cellStyle name="Normale 4 6" xfId="565" xr:uid="{00000000-0005-0000-0000-00004F020000}"/>
    <cellStyle name="Normale 4 6 2" xfId="566" xr:uid="{00000000-0005-0000-0000-000050020000}"/>
    <cellStyle name="Normale 4 6 2 2" xfId="567" xr:uid="{00000000-0005-0000-0000-000051020000}"/>
    <cellStyle name="Normale 4 6 3" xfId="568" xr:uid="{00000000-0005-0000-0000-000052020000}"/>
    <cellStyle name="Normale 4 7" xfId="569" xr:uid="{00000000-0005-0000-0000-000053020000}"/>
    <cellStyle name="Normale 4 7 2" xfId="570" xr:uid="{00000000-0005-0000-0000-000054020000}"/>
    <cellStyle name="Normale 4 8" xfId="571" xr:uid="{00000000-0005-0000-0000-000055020000}"/>
    <cellStyle name="Normale 4 9" xfId="572" xr:uid="{00000000-0005-0000-0000-000056020000}"/>
    <cellStyle name="Normale 4_a7-1" xfId="573" xr:uid="{00000000-0005-0000-0000-000057020000}"/>
    <cellStyle name="Normale 40" xfId="574" xr:uid="{00000000-0005-0000-0000-000058020000}"/>
    <cellStyle name="Normale 40 2" xfId="575" xr:uid="{00000000-0005-0000-0000-000059020000}"/>
    <cellStyle name="Normale 40 2 2" xfId="576" xr:uid="{00000000-0005-0000-0000-00005A020000}"/>
    <cellStyle name="Normale 40 3" xfId="577" xr:uid="{00000000-0005-0000-0000-00005B020000}"/>
    <cellStyle name="Normale 41" xfId="578" xr:uid="{00000000-0005-0000-0000-00005C020000}"/>
    <cellStyle name="Normale 41 2" xfId="579" xr:uid="{00000000-0005-0000-0000-00005D020000}"/>
    <cellStyle name="Normale 42" xfId="580" xr:uid="{00000000-0005-0000-0000-00005E020000}"/>
    <cellStyle name="Normale 42 2" xfId="581" xr:uid="{00000000-0005-0000-0000-00005F020000}"/>
    <cellStyle name="Normale 42 2 2" xfId="582" xr:uid="{00000000-0005-0000-0000-000060020000}"/>
    <cellStyle name="Normale 42 3" xfId="583" xr:uid="{00000000-0005-0000-0000-000061020000}"/>
    <cellStyle name="Normale 43" xfId="584" xr:uid="{00000000-0005-0000-0000-000062020000}"/>
    <cellStyle name="Normale 43 2" xfId="585" xr:uid="{00000000-0005-0000-0000-000063020000}"/>
    <cellStyle name="Normale 44" xfId="586" xr:uid="{00000000-0005-0000-0000-000064020000}"/>
    <cellStyle name="Normale 44 2" xfId="587" xr:uid="{00000000-0005-0000-0000-000065020000}"/>
    <cellStyle name="Normale 45" xfId="588" xr:uid="{00000000-0005-0000-0000-000066020000}"/>
    <cellStyle name="Normale 45 2" xfId="589" xr:uid="{00000000-0005-0000-0000-000067020000}"/>
    <cellStyle name="Normale 46" xfId="590" xr:uid="{00000000-0005-0000-0000-000068020000}"/>
    <cellStyle name="Normale 46 2" xfId="591" xr:uid="{00000000-0005-0000-0000-000069020000}"/>
    <cellStyle name="Normale 47" xfId="592" xr:uid="{00000000-0005-0000-0000-00006A020000}"/>
    <cellStyle name="Normale 47 2" xfId="593" xr:uid="{00000000-0005-0000-0000-00006B020000}"/>
    <cellStyle name="Normale 48" xfId="594" xr:uid="{00000000-0005-0000-0000-00006C020000}"/>
    <cellStyle name="Normale 48 2" xfId="595" xr:uid="{00000000-0005-0000-0000-00006D020000}"/>
    <cellStyle name="Normale 49" xfId="596" xr:uid="{00000000-0005-0000-0000-00006E020000}"/>
    <cellStyle name="Normale 49 2" xfId="597" xr:uid="{00000000-0005-0000-0000-00006F020000}"/>
    <cellStyle name="Normale 5" xfId="11" xr:uid="{00000000-0005-0000-0000-000070020000}"/>
    <cellStyle name="Normale 5 2" xfId="598" xr:uid="{00000000-0005-0000-0000-000071020000}"/>
    <cellStyle name="Normale 5 3" xfId="599" xr:uid="{00000000-0005-0000-0000-000072020000}"/>
    <cellStyle name="Normale 5 3 2" xfId="600" xr:uid="{00000000-0005-0000-0000-000073020000}"/>
    <cellStyle name="Normale 5 3 3" xfId="601" xr:uid="{00000000-0005-0000-0000-000074020000}"/>
    <cellStyle name="Normale 5 3 3 2" xfId="602" xr:uid="{00000000-0005-0000-0000-000075020000}"/>
    <cellStyle name="Normale 5 4" xfId="603" xr:uid="{00000000-0005-0000-0000-000076020000}"/>
    <cellStyle name="Normale 5 4 2" xfId="604" xr:uid="{00000000-0005-0000-0000-000077020000}"/>
    <cellStyle name="Normale 5 5" xfId="605" xr:uid="{00000000-0005-0000-0000-000078020000}"/>
    <cellStyle name="Normale 50" xfId="606" xr:uid="{00000000-0005-0000-0000-000079020000}"/>
    <cellStyle name="Normale 50 2" xfId="607" xr:uid="{00000000-0005-0000-0000-00007A020000}"/>
    <cellStyle name="Normale 50 2 2" xfId="608" xr:uid="{00000000-0005-0000-0000-00007B020000}"/>
    <cellStyle name="Normale 50 3" xfId="609" xr:uid="{00000000-0005-0000-0000-00007C020000}"/>
    <cellStyle name="Normale 51" xfId="610" xr:uid="{00000000-0005-0000-0000-00007D020000}"/>
    <cellStyle name="Normale 52" xfId="611" xr:uid="{00000000-0005-0000-0000-00007E020000}"/>
    <cellStyle name="Normale 52 2" xfId="612" xr:uid="{00000000-0005-0000-0000-00007F020000}"/>
    <cellStyle name="Normale 53" xfId="613" xr:uid="{00000000-0005-0000-0000-000080020000}"/>
    <cellStyle name="Normale 54" xfId="614" xr:uid="{00000000-0005-0000-0000-000081020000}"/>
    <cellStyle name="Normale 54 2" xfId="615" xr:uid="{00000000-0005-0000-0000-000082020000}"/>
    <cellStyle name="Normale 55" xfId="616" xr:uid="{00000000-0005-0000-0000-000083020000}"/>
    <cellStyle name="Normale 55 2" xfId="617" xr:uid="{00000000-0005-0000-0000-000084020000}"/>
    <cellStyle name="Normale 56" xfId="618" xr:uid="{00000000-0005-0000-0000-000085020000}"/>
    <cellStyle name="Normale 56 2" xfId="619" xr:uid="{00000000-0005-0000-0000-000086020000}"/>
    <cellStyle name="Normale 57" xfId="620" xr:uid="{00000000-0005-0000-0000-000087020000}"/>
    <cellStyle name="Normale 58" xfId="621" xr:uid="{00000000-0005-0000-0000-000088020000}"/>
    <cellStyle name="Normale 58 2" xfId="622" xr:uid="{00000000-0005-0000-0000-000089020000}"/>
    <cellStyle name="Normale 59" xfId="623" xr:uid="{00000000-0005-0000-0000-00008A020000}"/>
    <cellStyle name="Normale 6" xfId="12" xr:uid="{00000000-0005-0000-0000-00008B020000}"/>
    <cellStyle name="Normale 6 2" xfId="624" xr:uid="{00000000-0005-0000-0000-00008C020000}"/>
    <cellStyle name="Normale 6 3" xfId="625" xr:uid="{00000000-0005-0000-0000-00008D020000}"/>
    <cellStyle name="Normale 6 3 2" xfId="626" xr:uid="{00000000-0005-0000-0000-00008E020000}"/>
    <cellStyle name="Normale 6 4" xfId="627" xr:uid="{00000000-0005-0000-0000-00008F020000}"/>
    <cellStyle name="Normale 6 4 2" xfId="628" xr:uid="{00000000-0005-0000-0000-000090020000}"/>
    <cellStyle name="Normale 60" xfId="629" xr:uid="{00000000-0005-0000-0000-000091020000}"/>
    <cellStyle name="Normale 61" xfId="630" xr:uid="{00000000-0005-0000-0000-000092020000}"/>
    <cellStyle name="Normale 62" xfId="631" xr:uid="{00000000-0005-0000-0000-000093020000}"/>
    <cellStyle name="Normale 63" xfId="632" xr:uid="{00000000-0005-0000-0000-000094020000}"/>
    <cellStyle name="Normale 64" xfId="633" xr:uid="{00000000-0005-0000-0000-000095020000}"/>
    <cellStyle name="Normale 65" xfId="829" xr:uid="{00000000-0005-0000-0000-000096020000}"/>
    <cellStyle name="Normale 66" xfId="834" xr:uid="{00000000-0005-0000-0000-000097020000}"/>
    <cellStyle name="Normale 7" xfId="13" xr:uid="{00000000-0005-0000-0000-000098020000}"/>
    <cellStyle name="Normale 7 2" xfId="634" xr:uid="{00000000-0005-0000-0000-000099020000}"/>
    <cellStyle name="Normale 7 2 2" xfId="635" xr:uid="{00000000-0005-0000-0000-00009A020000}"/>
    <cellStyle name="Normale 7 3" xfId="636" xr:uid="{00000000-0005-0000-0000-00009B020000}"/>
    <cellStyle name="Normale 8" xfId="14" xr:uid="{00000000-0005-0000-0000-00009C020000}"/>
    <cellStyle name="Normale 8 2" xfId="637" xr:uid="{00000000-0005-0000-0000-00009D020000}"/>
    <cellStyle name="Normale 9" xfId="638" xr:uid="{00000000-0005-0000-0000-00009E020000}"/>
    <cellStyle name="Normale 9 2" xfId="639" xr:uid="{00000000-0005-0000-0000-00009F020000}"/>
    <cellStyle name="Normale 9 3" xfId="640" xr:uid="{00000000-0005-0000-0000-0000A0020000}"/>
    <cellStyle name="Normale_05 appendice 2" xfId="827" xr:uid="{00000000-0005-0000-0000-0000A1020000}"/>
    <cellStyle name="Normale_2-Tabelle 05-A1367" xfId="4" xr:uid="{00000000-0005-0000-0000-0000A2020000}"/>
    <cellStyle name="Normale_2-Tabelle 05-A1367 2" xfId="828" xr:uid="{00000000-0005-0000-0000-0000A3020000}"/>
    <cellStyle name="Normale_99app Appendice statistica" xfId="831" xr:uid="{00000000-0005-0000-0000-0000A4020000}"/>
    <cellStyle name="Normale_A4" xfId="825" xr:uid="{00000000-0005-0000-0000-0000A5020000}"/>
    <cellStyle name="Normale_A4-elab" xfId="826" xr:uid="{00000000-0005-0000-0000-0000A6020000}"/>
    <cellStyle name="Normale_AP50T08.XLS" xfId="830" xr:uid="{00000000-0005-0000-0000-0000A7020000}"/>
    <cellStyle name="Not Locked" xfId="641" xr:uid="{00000000-0005-0000-0000-0000A8020000}"/>
    <cellStyle name="Nota 2" xfId="642" xr:uid="{00000000-0005-0000-0000-0000A9020000}"/>
    <cellStyle name="Nota 2 2" xfId="643" xr:uid="{00000000-0005-0000-0000-0000AA020000}"/>
    <cellStyle name="Nota 2 2 2" xfId="644" xr:uid="{00000000-0005-0000-0000-0000AB020000}"/>
    <cellStyle name="Nota 2 2 2 2" xfId="645" xr:uid="{00000000-0005-0000-0000-0000AC020000}"/>
    <cellStyle name="Nota 2 2 2 2 2" xfId="646" xr:uid="{00000000-0005-0000-0000-0000AD020000}"/>
    <cellStyle name="Nota 2 2 2 3" xfId="647" xr:uid="{00000000-0005-0000-0000-0000AE020000}"/>
    <cellStyle name="Nota 2 2 3" xfId="648" xr:uid="{00000000-0005-0000-0000-0000AF020000}"/>
    <cellStyle name="Nota 2 2 3 2" xfId="649" xr:uid="{00000000-0005-0000-0000-0000B0020000}"/>
    <cellStyle name="Nota 2 2 4" xfId="650" xr:uid="{00000000-0005-0000-0000-0000B1020000}"/>
    <cellStyle name="Nota 2 3" xfId="651" xr:uid="{00000000-0005-0000-0000-0000B2020000}"/>
    <cellStyle name="Nota 2 3 2" xfId="652" xr:uid="{00000000-0005-0000-0000-0000B3020000}"/>
    <cellStyle name="Nota 2 3 2 2" xfId="653" xr:uid="{00000000-0005-0000-0000-0000B4020000}"/>
    <cellStyle name="Nota 2 3 2 2 2" xfId="654" xr:uid="{00000000-0005-0000-0000-0000B5020000}"/>
    <cellStyle name="Nota 2 3 2 3" xfId="655" xr:uid="{00000000-0005-0000-0000-0000B6020000}"/>
    <cellStyle name="Nota 2 3 3" xfId="656" xr:uid="{00000000-0005-0000-0000-0000B7020000}"/>
    <cellStyle name="Nota 2 3 3 2" xfId="657" xr:uid="{00000000-0005-0000-0000-0000B8020000}"/>
    <cellStyle name="Nota 2 3 4" xfId="658" xr:uid="{00000000-0005-0000-0000-0000B9020000}"/>
    <cellStyle name="Nota 2 4" xfId="659" xr:uid="{00000000-0005-0000-0000-0000BA020000}"/>
    <cellStyle name="Nota 2 4 2" xfId="660" xr:uid="{00000000-0005-0000-0000-0000BB020000}"/>
    <cellStyle name="Nota 2 4 2 2" xfId="661" xr:uid="{00000000-0005-0000-0000-0000BC020000}"/>
    <cellStyle name="Nota 2 4 3" xfId="662" xr:uid="{00000000-0005-0000-0000-0000BD020000}"/>
    <cellStyle name="Nota 2 5" xfId="663" xr:uid="{00000000-0005-0000-0000-0000BE020000}"/>
    <cellStyle name="Nota 2 5 2" xfId="664" xr:uid="{00000000-0005-0000-0000-0000BF020000}"/>
    <cellStyle name="Nota 2 6" xfId="665" xr:uid="{00000000-0005-0000-0000-0000C0020000}"/>
    <cellStyle name="Nota 3" xfId="666" xr:uid="{00000000-0005-0000-0000-0000C1020000}"/>
    <cellStyle name="Nota 4" xfId="667" xr:uid="{00000000-0005-0000-0000-0000C2020000}"/>
    <cellStyle name="Nota 4 2" xfId="668" xr:uid="{00000000-0005-0000-0000-0000C3020000}"/>
    <cellStyle name="Nota 4 2 2" xfId="669" xr:uid="{00000000-0005-0000-0000-0000C4020000}"/>
    <cellStyle name="Nota 4 3" xfId="670" xr:uid="{00000000-0005-0000-0000-0000C5020000}"/>
    <cellStyle name="Nota 5" xfId="671" xr:uid="{00000000-0005-0000-0000-0000C6020000}"/>
    <cellStyle name="Nota 6" xfId="672" xr:uid="{00000000-0005-0000-0000-0000C7020000}"/>
    <cellStyle name="Nota 7" xfId="673" xr:uid="{00000000-0005-0000-0000-0000C8020000}"/>
    <cellStyle name="Nota 7 2" xfId="674" xr:uid="{00000000-0005-0000-0000-0000C9020000}"/>
    <cellStyle name="Notiz" xfId="871" xr:uid="{00000000-0005-0000-0000-0000CA020000}"/>
    <cellStyle name="Nuovo" xfId="15" xr:uid="{00000000-0005-0000-0000-0000CB020000}"/>
    <cellStyle name="Nuovo 2" xfId="675" xr:uid="{00000000-0005-0000-0000-0000CC020000}"/>
    <cellStyle name="Output 2" xfId="676" xr:uid="{00000000-0005-0000-0000-0000CD020000}"/>
    <cellStyle name="Output 3" xfId="677" xr:uid="{00000000-0005-0000-0000-0000CE020000}"/>
    <cellStyle name="Output 4" xfId="678" xr:uid="{00000000-0005-0000-0000-0000CF020000}"/>
    <cellStyle name="Output 4 2" xfId="679" xr:uid="{00000000-0005-0000-0000-0000D0020000}"/>
    <cellStyle name="Output 5" xfId="680" xr:uid="{00000000-0005-0000-0000-0000D1020000}"/>
    <cellStyle name="Output 6" xfId="681" xr:uid="{00000000-0005-0000-0000-0000D2020000}"/>
    <cellStyle name="Pattern" xfId="682" xr:uid="{00000000-0005-0000-0000-0000D3020000}"/>
    <cellStyle name="Percent 2" xfId="872" xr:uid="{00000000-0005-0000-0000-0000D4020000}"/>
    <cellStyle name="Percentuale 10" xfId="683" xr:uid="{00000000-0005-0000-0000-0000D5020000}"/>
    <cellStyle name="Percentuale 10 2" xfId="684" xr:uid="{00000000-0005-0000-0000-0000D6020000}"/>
    <cellStyle name="Percentuale 10 2 2" xfId="685" xr:uid="{00000000-0005-0000-0000-0000D7020000}"/>
    <cellStyle name="Percentuale 11" xfId="686" xr:uid="{00000000-0005-0000-0000-0000D8020000}"/>
    <cellStyle name="Percentuale 12" xfId="687" xr:uid="{00000000-0005-0000-0000-0000D9020000}"/>
    <cellStyle name="Percentuale 12 2" xfId="688" xr:uid="{00000000-0005-0000-0000-0000DA020000}"/>
    <cellStyle name="Percentuale 12 2 2" xfId="689" xr:uid="{00000000-0005-0000-0000-0000DB020000}"/>
    <cellStyle name="Percentuale 12 3" xfId="690" xr:uid="{00000000-0005-0000-0000-0000DC020000}"/>
    <cellStyle name="Percentuale 13" xfId="691" xr:uid="{00000000-0005-0000-0000-0000DD020000}"/>
    <cellStyle name="Percentuale 14" xfId="692" xr:uid="{00000000-0005-0000-0000-0000DE020000}"/>
    <cellStyle name="Percentuale 15" xfId="693" xr:uid="{00000000-0005-0000-0000-0000DF020000}"/>
    <cellStyle name="Percentuale 16" xfId="873" xr:uid="{00000000-0005-0000-0000-0000E0020000}"/>
    <cellStyle name="Percentuale 2" xfId="694" xr:uid="{00000000-0005-0000-0000-0000E1020000}"/>
    <cellStyle name="Percentuale 2 2" xfId="695" xr:uid="{00000000-0005-0000-0000-0000E2020000}"/>
    <cellStyle name="Percentuale 2 3" xfId="696" xr:uid="{00000000-0005-0000-0000-0000E3020000}"/>
    <cellStyle name="Percentuale 2 3 2" xfId="697" xr:uid="{00000000-0005-0000-0000-0000E4020000}"/>
    <cellStyle name="Percentuale 2 3 2 2" xfId="698" xr:uid="{00000000-0005-0000-0000-0000E5020000}"/>
    <cellStyle name="Percentuale 2 3 2 2 2" xfId="699" xr:uid="{00000000-0005-0000-0000-0000E6020000}"/>
    <cellStyle name="Percentuale 2 3 2 3" xfId="700" xr:uid="{00000000-0005-0000-0000-0000E7020000}"/>
    <cellStyle name="Percentuale 2 3 3" xfId="701" xr:uid="{00000000-0005-0000-0000-0000E8020000}"/>
    <cellStyle name="Percentuale 2 3 3 2" xfId="702" xr:uid="{00000000-0005-0000-0000-0000E9020000}"/>
    <cellStyle name="Percentuale 2 3 4" xfId="703" xr:uid="{00000000-0005-0000-0000-0000EA020000}"/>
    <cellStyle name="Percentuale 2 4" xfId="704" xr:uid="{00000000-0005-0000-0000-0000EB020000}"/>
    <cellStyle name="Percentuale 2 4 2" xfId="705" xr:uid="{00000000-0005-0000-0000-0000EC020000}"/>
    <cellStyle name="Percentuale 3" xfId="706" xr:uid="{00000000-0005-0000-0000-0000ED020000}"/>
    <cellStyle name="Percentuale 3 2" xfId="707" xr:uid="{00000000-0005-0000-0000-0000EE020000}"/>
    <cellStyle name="Percentuale 3 3" xfId="708" xr:uid="{00000000-0005-0000-0000-0000EF020000}"/>
    <cellStyle name="Percentuale 3 3 2" xfId="709" xr:uid="{00000000-0005-0000-0000-0000F0020000}"/>
    <cellStyle name="Percentuale 3 3 2 2" xfId="710" xr:uid="{00000000-0005-0000-0000-0000F1020000}"/>
    <cellStyle name="Percentuale 3 3 2 2 2" xfId="711" xr:uid="{00000000-0005-0000-0000-0000F2020000}"/>
    <cellStyle name="Percentuale 3 3 2 3" xfId="712" xr:uid="{00000000-0005-0000-0000-0000F3020000}"/>
    <cellStyle name="Percentuale 3 3 3" xfId="713" xr:uid="{00000000-0005-0000-0000-0000F4020000}"/>
    <cellStyle name="Percentuale 3 3 3 2" xfId="714" xr:uid="{00000000-0005-0000-0000-0000F5020000}"/>
    <cellStyle name="Percentuale 3 3 4" xfId="715" xr:uid="{00000000-0005-0000-0000-0000F6020000}"/>
    <cellStyle name="Percentuale 3 4" xfId="716" xr:uid="{00000000-0005-0000-0000-0000F7020000}"/>
    <cellStyle name="Percentuale 3 4 2" xfId="717" xr:uid="{00000000-0005-0000-0000-0000F8020000}"/>
    <cellStyle name="Percentuale 3 4 2 2" xfId="718" xr:uid="{00000000-0005-0000-0000-0000F9020000}"/>
    <cellStyle name="Percentuale 3 4 3" xfId="719" xr:uid="{00000000-0005-0000-0000-0000FA020000}"/>
    <cellStyle name="Percentuale 3 5" xfId="720" xr:uid="{00000000-0005-0000-0000-0000FB020000}"/>
    <cellStyle name="Percentuale 3 5 2" xfId="721" xr:uid="{00000000-0005-0000-0000-0000FC020000}"/>
    <cellStyle name="Percentuale 3 6" xfId="722" xr:uid="{00000000-0005-0000-0000-0000FD020000}"/>
    <cellStyle name="Percentuale 4" xfId="723" xr:uid="{00000000-0005-0000-0000-0000FE020000}"/>
    <cellStyle name="Percentuale 5" xfId="724" xr:uid="{00000000-0005-0000-0000-0000FF020000}"/>
    <cellStyle name="Percentuale 6" xfId="725" xr:uid="{00000000-0005-0000-0000-000000030000}"/>
    <cellStyle name="Percentuale 7" xfId="726" xr:uid="{00000000-0005-0000-0000-000001030000}"/>
    <cellStyle name="Percentuale 8" xfId="727" xr:uid="{00000000-0005-0000-0000-000002030000}"/>
    <cellStyle name="Percentuale 9" xfId="728" xr:uid="{00000000-0005-0000-0000-000003030000}"/>
    <cellStyle name="Punto" xfId="16" xr:uid="{00000000-0005-0000-0000-000004030000}"/>
    <cellStyle name="Schlecht" xfId="874" xr:uid="{00000000-0005-0000-0000-000005030000}"/>
    <cellStyle name="T_decimale(1)" xfId="729" xr:uid="{00000000-0005-0000-0000-000006030000}"/>
    <cellStyle name="T_fiancata" xfId="730" xr:uid="{00000000-0005-0000-0000-000007030000}"/>
    <cellStyle name="T_fonte" xfId="731" xr:uid="{00000000-0005-0000-0000-000008030000}"/>
    <cellStyle name="T_intero" xfId="732" xr:uid="{00000000-0005-0000-0000-000009030000}"/>
    <cellStyle name="T_intestazione" xfId="733" xr:uid="{00000000-0005-0000-0000-00000A030000}"/>
    <cellStyle name="T_intestazione bassa" xfId="734" xr:uid="{00000000-0005-0000-0000-00000B030000}"/>
    <cellStyle name="T_intestazione bassa_appendice 1" xfId="735" xr:uid="{00000000-0005-0000-0000-00000C030000}"/>
    <cellStyle name="T_intestazione bassa_cap 12OK" xfId="736" xr:uid="{00000000-0005-0000-0000-00000D030000}"/>
    <cellStyle name="T_intestazione bassa_cap 33" xfId="737" xr:uid="{00000000-0005-0000-0000-00000E030000}"/>
    <cellStyle name="T_titolo" xfId="738" xr:uid="{00000000-0005-0000-0000-00000F030000}"/>
    <cellStyle name="Testo avviso 2" xfId="739" xr:uid="{00000000-0005-0000-0000-000010030000}"/>
    <cellStyle name="Testo avviso 3" xfId="740" xr:uid="{00000000-0005-0000-0000-000011030000}"/>
    <cellStyle name="Testo avviso 4" xfId="741" xr:uid="{00000000-0005-0000-0000-000012030000}"/>
    <cellStyle name="Testo avviso 5" xfId="742" xr:uid="{00000000-0005-0000-0000-000013030000}"/>
    <cellStyle name="Testo avviso 6" xfId="743" xr:uid="{00000000-0005-0000-0000-000014030000}"/>
    <cellStyle name="Testo descrittivo 2" xfId="744" xr:uid="{00000000-0005-0000-0000-000015030000}"/>
    <cellStyle name="Testo descrittivo 3" xfId="745" xr:uid="{00000000-0005-0000-0000-000016030000}"/>
    <cellStyle name="Testo descrittivo 4" xfId="746" xr:uid="{00000000-0005-0000-0000-000017030000}"/>
    <cellStyle name="Testo descrittivo 5" xfId="747" xr:uid="{00000000-0005-0000-0000-000018030000}"/>
    <cellStyle name="Testo descrittivo 6" xfId="748" xr:uid="{00000000-0005-0000-0000-000019030000}"/>
    <cellStyle name="Titolo 1 2" xfId="749" xr:uid="{00000000-0005-0000-0000-00001A030000}"/>
    <cellStyle name="Titolo 1 3" xfId="750" xr:uid="{00000000-0005-0000-0000-00001B030000}"/>
    <cellStyle name="Titolo 1 4" xfId="751" xr:uid="{00000000-0005-0000-0000-00001C030000}"/>
    <cellStyle name="Titolo 1 5" xfId="752" xr:uid="{00000000-0005-0000-0000-00001D030000}"/>
    <cellStyle name="Titolo 1 6" xfId="753" xr:uid="{00000000-0005-0000-0000-00001E030000}"/>
    <cellStyle name="Titolo 2 2" xfId="754" xr:uid="{00000000-0005-0000-0000-00001F030000}"/>
    <cellStyle name="Titolo 2 3" xfId="755" xr:uid="{00000000-0005-0000-0000-000020030000}"/>
    <cellStyle name="Titolo 2 4" xfId="756" xr:uid="{00000000-0005-0000-0000-000021030000}"/>
    <cellStyle name="Titolo 2 5" xfId="757" xr:uid="{00000000-0005-0000-0000-000022030000}"/>
    <cellStyle name="Titolo 2 6" xfId="758" xr:uid="{00000000-0005-0000-0000-000023030000}"/>
    <cellStyle name="Titolo 3 2" xfId="759" xr:uid="{00000000-0005-0000-0000-000024030000}"/>
    <cellStyle name="Titolo 3 3" xfId="760" xr:uid="{00000000-0005-0000-0000-000025030000}"/>
    <cellStyle name="Titolo 3 4" xfId="761" xr:uid="{00000000-0005-0000-0000-000026030000}"/>
    <cellStyle name="Titolo 3 5" xfId="762" xr:uid="{00000000-0005-0000-0000-000027030000}"/>
    <cellStyle name="Titolo 3 6" xfId="763" xr:uid="{00000000-0005-0000-0000-000028030000}"/>
    <cellStyle name="Titolo 4 2" xfId="764" xr:uid="{00000000-0005-0000-0000-000029030000}"/>
    <cellStyle name="Titolo 4 3" xfId="765" xr:uid="{00000000-0005-0000-0000-00002A030000}"/>
    <cellStyle name="Titolo 4 4" xfId="766" xr:uid="{00000000-0005-0000-0000-00002B030000}"/>
    <cellStyle name="Titolo 4 5" xfId="767" xr:uid="{00000000-0005-0000-0000-00002C030000}"/>
    <cellStyle name="Titolo 4 6" xfId="768" xr:uid="{00000000-0005-0000-0000-00002D030000}"/>
    <cellStyle name="Titolo 5" xfId="769" xr:uid="{00000000-0005-0000-0000-00002E030000}"/>
    <cellStyle name="Titolo 6" xfId="770" xr:uid="{00000000-0005-0000-0000-00002F030000}"/>
    <cellStyle name="Titolo1" xfId="17" xr:uid="{00000000-0005-0000-0000-000030030000}"/>
    <cellStyle name="Titolo2" xfId="18" xr:uid="{00000000-0005-0000-0000-000031030000}"/>
    <cellStyle name="Totale 2" xfId="771" xr:uid="{00000000-0005-0000-0000-000032030000}"/>
    <cellStyle name="Totale 3" xfId="772" xr:uid="{00000000-0005-0000-0000-000033030000}"/>
    <cellStyle name="Totale 4" xfId="773" xr:uid="{00000000-0005-0000-0000-000034030000}"/>
    <cellStyle name="Totale 4 2" xfId="774" xr:uid="{00000000-0005-0000-0000-000035030000}"/>
    <cellStyle name="Totale 5" xfId="775" xr:uid="{00000000-0005-0000-0000-000036030000}"/>
    <cellStyle name="Totale 6" xfId="776" xr:uid="{00000000-0005-0000-0000-000037030000}"/>
    <cellStyle name="trattino" xfId="19" xr:uid="{00000000-0005-0000-0000-000038030000}"/>
    <cellStyle name="Überschrift" xfId="875" xr:uid="{00000000-0005-0000-0000-000039030000}"/>
    <cellStyle name="Überschrift 1" xfId="876" xr:uid="{00000000-0005-0000-0000-00003A030000}"/>
    <cellStyle name="Überschrift 2" xfId="877" xr:uid="{00000000-0005-0000-0000-00003B030000}"/>
    <cellStyle name="Überschrift 3" xfId="878" xr:uid="{00000000-0005-0000-0000-00003C030000}"/>
    <cellStyle name="Überschrift 4" xfId="879" xr:uid="{00000000-0005-0000-0000-00003D030000}"/>
    <cellStyle name="Valore non valido 2" xfId="777" xr:uid="{00000000-0005-0000-0000-00003E030000}"/>
    <cellStyle name="Valore non valido 3" xfId="778" xr:uid="{00000000-0005-0000-0000-00003F030000}"/>
    <cellStyle name="Valore non valido 4" xfId="779" xr:uid="{00000000-0005-0000-0000-000040030000}"/>
    <cellStyle name="Valore non valido 5" xfId="780" xr:uid="{00000000-0005-0000-0000-000041030000}"/>
    <cellStyle name="Valore non valido 6" xfId="781" xr:uid="{00000000-0005-0000-0000-000042030000}"/>
    <cellStyle name="Valore valido 2" xfId="782" xr:uid="{00000000-0005-0000-0000-000043030000}"/>
    <cellStyle name="Valore valido 3" xfId="783" xr:uid="{00000000-0005-0000-0000-000044030000}"/>
    <cellStyle name="Valore valido 4" xfId="784" xr:uid="{00000000-0005-0000-0000-000045030000}"/>
    <cellStyle name="Valore valido 5" xfId="785" xr:uid="{00000000-0005-0000-0000-000046030000}"/>
    <cellStyle name="Valore valido 6" xfId="786" xr:uid="{00000000-0005-0000-0000-000047030000}"/>
    <cellStyle name="Valuta (0)_02 app Appendice statistica" xfId="20" xr:uid="{00000000-0005-0000-0000-000048030000}"/>
    <cellStyle name="Valuta [0] 10" xfId="787" xr:uid="{00000000-0005-0000-0000-000049030000}"/>
    <cellStyle name="Valuta [0] 11" xfId="788" xr:uid="{00000000-0005-0000-0000-00004A030000}"/>
    <cellStyle name="Valuta [0] 12" xfId="789" xr:uid="{00000000-0005-0000-0000-00004B030000}"/>
    <cellStyle name="Valuta [0] 2" xfId="790" xr:uid="{00000000-0005-0000-0000-00004C030000}"/>
    <cellStyle name="Valuta [0] 3" xfId="791" xr:uid="{00000000-0005-0000-0000-00004D030000}"/>
    <cellStyle name="Valuta [0] 4" xfId="792" xr:uid="{00000000-0005-0000-0000-00004E030000}"/>
    <cellStyle name="Valuta [0] 4 2" xfId="793" xr:uid="{00000000-0005-0000-0000-00004F030000}"/>
    <cellStyle name="Valuta [0] 4 3" xfId="794" xr:uid="{00000000-0005-0000-0000-000050030000}"/>
    <cellStyle name="Valuta [0] 4 3 2" xfId="795" xr:uid="{00000000-0005-0000-0000-000051030000}"/>
    <cellStyle name="Valuta [0] 4 3 2 2" xfId="796" xr:uid="{00000000-0005-0000-0000-000052030000}"/>
    <cellStyle name="Valuta [0] 4 4" xfId="797" xr:uid="{00000000-0005-0000-0000-000053030000}"/>
    <cellStyle name="Valuta [0] 4 4 2" xfId="798" xr:uid="{00000000-0005-0000-0000-000054030000}"/>
    <cellStyle name="Valuta [0] 5" xfId="799" xr:uid="{00000000-0005-0000-0000-000055030000}"/>
    <cellStyle name="Valuta [0] 6" xfId="800" xr:uid="{00000000-0005-0000-0000-000056030000}"/>
    <cellStyle name="Valuta [0] 6 2" xfId="801" xr:uid="{00000000-0005-0000-0000-000057030000}"/>
    <cellStyle name="Valuta [0] 6 3" xfId="802" xr:uid="{00000000-0005-0000-0000-000058030000}"/>
    <cellStyle name="Valuta [0] 6 3 2" xfId="803" xr:uid="{00000000-0005-0000-0000-000059030000}"/>
    <cellStyle name="Valuta [0] 6 4" xfId="804" xr:uid="{00000000-0005-0000-0000-00005A030000}"/>
    <cellStyle name="Valuta [0] 6 5" xfId="805" xr:uid="{00000000-0005-0000-0000-00005B030000}"/>
    <cellStyle name="Valuta [0] 6 6" xfId="806" xr:uid="{00000000-0005-0000-0000-00005C030000}"/>
    <cellStyle name="Valuta [0] 6 7" xfId="807" xr:uid="{00000000-0005-0000-0000-00005D030000}"/>
    <cellStyle name="Valuta [0] 6 7 2" xfId="808" xr:uid="{00000000-0005-0000-0000-00005E030000}"/>
    <cellStyle name="Valuta [0] 7" xfId="809" xr:uid="{00000000-0005-0000-0000-00005F030000}"/>
    <cellStyle name="Valuta [0] 7 2" xfId="810" xr:uid="{00000000-0005-0000-0000-000060030000}"/>
    <cellStyle name="Valuta [0] 7 2 2" xfId="811" xr:uid="{00000000-0005-0000-0000-000061030000}"/>
    <cellStyle name="Valuta [0] 7 3" xfId="812" xr:uid="{00000000-0005-0000-0000-000062030000}"/>
    <cellStyle name="Valuta [0] 7 4" xfId="813" xr:uid="{00000000-0005-0000-0000-000063030000}"/>
    <cellStyle name="Valuta [0] 8" xfId="814" xr:uid="{00000000-0005-0000-0000-000064030000}"/>
    <cellStyle name="Valuta [0] 8 2" xfId="815" xr:uid="{00000000-0005-0000-0000-000065030000}"/>
    <cellStyle name="Valuta [0] 8 2 2" xfId="816" xr:uid="{00000000-0005-0000-0000-000066030000}"/>
    <cellStyle name="Valuta [0] 8 3" xfId="817" xr:uid="{00000000-0005-0000-0000-000067030000}"/>
    <cellStyle name="Valuta [0] 8 4" xfId="818" xr:uid="{00000000-0005-0000-0000-000068030000}"/>
    <cellStyle name="Valuta [0] 9" xfId="819" xr:uid="{00000000-0005-0000-0000-000069030000}"/>
    <cellStyle name="Valuta [0] 9 2" xfId="820" xr:uid="{00000000-0005-0000-0000-00006A030000}"/>
    <cellStyle name="Valuta [0] 9 3" xfId="821" xr:uid="{00000000-0005-0000-0000-00006B030000}"/>
    <cellStyle name="Valuta [0] 9 3 2" xfId="822" xr:uid="{00000000-0005-0000-0000-00006C030000}"/>
    <cellStyle name="Valuta [0] 9 4" xfId="823" xr:uid="{00000000-0005-0000-0000-00006D030000}"/>
    <cellStyle name="Valutario" xfId="21" xr:uid="{00000000-0005-0000-0000-00006E030000}"/>
    <cellStyle name="Verknüpfte Zelle" xfId="880" xr:uid="{00000000-0005-0000-0000-00006F030000}"/>
    <cellStyle name="Warnender Text" xfId="881" xr:uid="{00000000-0005-0000-0000-000070030000}"/>
    <cellStyle name="Zelle überprüfen" xfId="882" xr:uid="{00000000-0005-0000-0000-000071030000}"/>
    <cellStyle name="Обычный_2++" xfId="824" xr:uid="{00000000-0005-0000-0000-00007203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39" Type="http://schemas.openxmlformats.org/officeDocument/2006/relationships/externalLink" Target="externalLinks/externalLink21.xml"/><Relationship Id="rId21" Type="http://schemas.openxmlformats.org/officeDocument/2006/relationships/externalLink" Target="externalLinks/externalLink3.xml"/><Relationship Id="rId34" Type="http://schemas.openxmlformats.org/officeDocument/2006/relationships/externalLink" Target="externalLinks/externalLink16.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externalLink" Target="externalLinks/externalLink11.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32" Type="http://schemas.openxmlformats.org/officeDocument/2006/relationships/externalLink" Target="externalLinks/externalLink14.xml"/><Relationship Id="rId37" Type="http://schemas.openxmlformats.org/officeDocument/2006/relationships/externalLink" Target="externalLinks/externalLink19.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externalLink" Target="externalLinks/externalLink10.xml"/><Relationship Id="rId36" Type="http://schemas.openxmlformats.org/officeDocument/2006/relationships/externalLink" Target="externalLinks/externalLink18.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externalLink" Target="externalLinks/externalLink12.xml"/><Relationship Id="rId35" Type="http://schemas.openxmlformats.org/officeDocument/2006/relationships/externalLink" Target="externalLinks/externalLink17.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33" Type="http://schemas.openxmlformats.org/officeDocument/2006/relationships/externalLink" Target="externalLinks/externalLink15.xml"/><Relationship Id="rId38" Type="http://schemas.openxmlformats.org/officeDocument/2006/relationships/externalLink" Target="externalLinks/externalLink20.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shared_folders\Documents%20and%20Settings\de%20ruvo\Impostazioni%20locali\Temporary%20Internet%20Files\Content.IE5\BVLVBPCW\05%20Agropirateria.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ANDREA/AMBIENTE/Ann-amb/amb08/Cesaro/Andrea/Ambiente/2078/camp98/gen98.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CRF-ITA200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CRF-ITA199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A-FILES/Annuario2006/CONSEGNATI/A-FILES/ANNUARIO/Annuario2005/CONSEGNATI/A%20FILES/ANNUARIO/An2004/CAPITOLI%20CONSEGNATI/Materiale%20di%20lavoro/lavoro%20app%20passo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X:\Shared_Folders\Documents%20and%20Settings\faraone\Desktop\check%20up%202007_casa\Report%20competitivit&#224;\Report%20competitivit&#224;_generale\check-up%20com"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A%20FILES/ANNUARIO/An2004/CAPITOLI%20CONSEGNATI/Materiale%20di%20lavoro/lavoro%20app%20passo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A-FILES/ANNUARIO/Annuario2005/CONSEGNATI/A%20FILES/ANNUARIO/An2004/CAPITOLI%20CONSEGNATI/Materiale%20di%20lavoro/lavoro%20app%20passo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an03\macdos_f-n\Documents%20and%20Settings\matteucci\Impostazioni%20locali\Temporary%20Internet%20Files\OLK90\competitivit&#224;%20regionale_dettaglio%20calabria_01.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A-FILES/Annuario2006/CONSEGNATI/A-FILES/ANNUARIO/Annuario2005/CONSEGNATI/DISCO_D/ANNUARIO/An01/CAPITOLI%20CONSEGNATI/Documenti/federaliment/PELLICCIA/Export%20agroalim.%202001%20per%20pae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an03\Shared_Folders\lattiero-caseario\PEN%20DRIVE\fonti\istat_desimio\ind_annuali\2006\Table_B_NEW_2007_Provvisori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European%20Community%20-%202004%20-%202002%20-%20v1.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ANDREA/AMBIENTE/Ann-amb/amb08/Cesaro/Stefano/Politiche%20comunitarie/2001/camp97/gen9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O:\DataValidation\AGRIS\Modules\Metadata%20Cereal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ISCO_D/ANNUARIO/An01/CAPITOLI%20CONSEGNATI/Documenti/federaliment/PELLICCIA/Export%20agroalim.%202001%20per%20pa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FILES/ANNUARIO/Annuario2005/CONSEGNATI/DISCO_D/ANNUARIO/An01/CAPITOLI%20CONSEGNATI/Documenti/federaliment/PELLICCIA/Export%20agroalim.%202001%20per%20pae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carbonari\Impostazioni%20locali\Temporary%20Internet%20Files\Content.IE5\S3NZEWTL\FILIERA%202004%20prove\UNIVERS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X:\Superciccio\risk\report%20all.bovino\Superciccio\Estero\Analisi%20scenari\sugar.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X:\Shared_Folders\Documents%20and%20Settings\Dany\Desktop\cap.2_prezzi%20e%20costi\Report%20competitivit&#224;\Report%20competitivit&#224;_generale\check-up%20co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O:\DataValidation\AGRIS\Modules\Milk_Table_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ANDREA/AMBIENTE/Ann-amb/amb08/Cesaro/eudora/attach/gen9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_Agropirateria"/>
    </sheetNames>
    <sheetDataSet>
      <sheetData sheetId="0">
        <row r="1">
          <cell r="A1" t="str">
            <v>ID Prodotto</v>
          </cell>
          <cell r="B1" t="str">
            <v>1 Conoscete l'agropirateria?</v>
          </cell>
          <cell r="C1" t="str">
            <v>2 Principali violazioni accertate</v>
          </cell>
          <cell r="D1" t="str">
            <v>2a Ammontare violazioni accertate per tipologia</v>
          </cell>
          <cell r="E1" t="str">
            <v>3 Ammontare violazioni accertate per tipologia e territorio</v>
          </cell>
          <cell r="F1" t="str">
            <v>4 Principali interventi attuati dal consorzio</v>
          </cell>
          <cell r="G1" t="str">
            <v>5 Interventi che andrebbero adottati</v>
          </cell>
          <cell r="H1" t="str">
            <v>Informazioni aggiuntive</v>
          </cell>
        </row>
        <row r="2">
          <cell r="A2" t="str">
            <v>001</v>
          </cell>
          <cell r="B2" t="str">
            <v>Si</v>
          </cell>
          <cell r="C2" t="str">
            <v>A</v>
          </cell>
          <cell r="D2" t="str">
            <v>A1</v>
          </cell>
          <cell r="E2" t="str">
            <v>A3 USA</v>
          </cell>
          <cell r="F2" t="str">
            <v>6a</v>
          </cell>
          <cell r="G2" t="str">
            <v>1,2,4,5</v>
          </cell>
        </row>
        <row r="3">
          <cell r="A3" t="str">
            <v>002</v>
          </cell>
          <cell r="B3" t="str">
            <v>No</v>
          </cell>
          <cell r="G3" t="str">
            <v>1</v>
          </cell>
        </row>
        <row r="4">
          <cell r="A4" t="str">
            <v>003</v>
          </cell>
          <cell r="B4" t="str">
            <v>Si</v>
          </cell>
          <cell r="C4" t="str">
            <v>A</v>
          </cell>
          <cell r="D4" t="str">
            <v>A1</v>
          </cell>
          <cell r="E4" t="str">
            <v>A1</v>
          </cell>
          <cell r="F4" t="str">
            <v>1</v>
          </cell>
          <cell r="G4" t="str">
            <v>1,3</v>
          </cell>
        </row>
        <row r="5">
          <cell r="A5" t="str">
            <v>006</v>
          </cell>
          <cell r="B5" t="str">
            <v>No</v>
          </cell>
          <cell r="F5" t="str">
            <v>1</v>
          </cell>
          <cell r="G5" t="str">
            <v>1</v>
          </cell>
        </row>
        <row r="6">
          <cell r="A6" t="str">
            <v>007</v>
          </cell>
          <cell r="B6" t="str">
            <v>Si</v>
          </cell>
          <cell r="C6" t="str">
            <v>A</v>
          </cell>
          <cell r="D6" t="str">
            <v>A1</v>
          </cell>
          <cell r="E6" t="str">
            <v>A1</v>
          </cell>
          <cell r="F6" t="str">
            <v>1,3</v>
          </cell>
          <cell r="G6" t="str">
            <v>1,4</v>
          </cell>
        </row>
        <row r="7">
          <cell r="A7" t="str">
            <v>008</v>
          </cell>
          <cell r="B7" t="str">
            <v>Si</v>
          </cell>
          <cell r="C7" t="str">
            <v>A, B, C</v>
          </cell>
          <cell r="D7" t="str">
            <v>A1, B1, C1</v>
          </cell>
          <cell r="E7" t="str">
            <v>A1 Inghilterra, Danimarca Usa; B1 Inghilterra, Danimarca Usa; C1 Inghilterra, Danimarca Usa;</v>
          </cell>
          <cell r="F7" t="str">
            <v>6a</v>
          </cell>
          <cell r="G7" t="str">
            <v>1,4,6a</v>
          </cell>
        </row>
        <row r="8">
          <cell r="A8" t="str">
            <v>011</v>
          </cell>
          <cell r="B8" t="str">
            <v>Si</v>
          </cell>
          <cell r="C8" t="str">
            <v>A, B</v>
          </cell>
          <cell r="D8" t="str">
            <v>A1, B1</v>
          </cell>
          <cell r="E8" t="str">
            <v>A1 Germania, Est Europa; B1 Germania, Est Europa</v>
          </cell>
          <cell r="G8" t="str">
            <v>2,5</v>
          </cell>
        </row>
        <row r="9">
          <cell r="A9" t="str">
            <v>012</v>
          </cell>
          <cell r="B9" t="str">
            <v>Si</v>
          </cell>
          <cell r="C9" t="str">
            <v>A, B, C</v>
          </cell>
          <cell r="D9" t="str">
            <v>A3, B2, C2</v>
          </cell>
          <cell r="E9" t="str">
            <v>A1 Olanda, Belgio Austria, Lussemburgo, Francia; B1 Olanda;  C1 Germania, Brasile</v>
          </cell>
          <cell r="F9" t="str">
            <v>1,2,6a</v>
          </cell>
          <cell r="G9" t="str">
            <v>1,2,5,6</v>
          </cell>
        </row>
        <row r="10">
          <cell r="A10" t="str">
            <v>013</v>
          </cell>
          <cell r="F10" t="str">
            <v>2</v>
          </cell>
          <cell r="G10" t="str">
            <v>1,4,5</v>
          </cell>
          <cell r="H10" t="str">
            <v>Modifica disciplinare in attesa di approvazione: uso latte di montagna; regolametno di marchiatura e definizione Montasio export.</v>
          </cell>
        </row>
        <row r="11">
          <cell r="A11" t="str">
            <v>015</v>
          </cell>
          <cell r="B11" t="str">
            <v>Si</v>
          </cell>
          <cell r="F11" t="str">
            <v>1,2</v>
          </cell>
        </row>
        <row r="12">
          <cell r="A12" t="str">
            <v>019</v>
          </cell>
          <cell r="B12" t="str">
            <v>Si</v>
          </cell>
          <cell r="C12" t="str">
            <v>A</v>
          </cell>
          <cell r="D12" t="str">
            <v>A2</v>
          </cell>
          <cell r="E12" t="str">
            <v>A1</v>
          </cell>
          <cell r="G12" t="str">
            <v>1,3</v>
          </cell>
        </row>
        <row r="13">
          <cell r="A13" t="str">
            <v>021</v>
          </cell>
          <cell r="B13" t="str">
            <v>Si</v>
          </cell>
          <cell r="C13" t="str">
            <v>A</v>
          </cell>
          <cell r="D13" t="str">
            <v>A1</v>
          </cell>
          <cell r="E13" t="str">
            <v>A1</v>
          </cell>
          <cell r="F13" t="str">
            <v>1</v>
          </cell>
          <cell r="G13" t="str">
            <v>2,33</v>
          </cell>
        </row>
        <row r="14">
          <cell r="A14" t="str">
            <v>022</v>
          </cell>
          <cell r="B14" t="str">
            <v>No</v>
          </cell>
          <cell r="F14" t="str">
            <v>1, 2, 3,5</v>
          </cell>
          <cell r="G14" t="str">
            <v>1</v>
          </cell>
        </row>
        <row r="15">
          <cell r="A15" t="str">
            <v>023</v>
          </cell>
          <cell r="B15" t="str">
            <v>No</v>
          </cell>
          <cell r="H15" t="str">
            <v>Registrazione del marchio del prodotto nei paesi esteri. Necessità di personalizzare i disciplinari</v>
          </cell>
        </row>
        <row r="16">
          <cell r="A16" t="str">
            <v>024</v>
          </cell>
          <cell r="B16" t="str">
            <v>Si</v>
          </cell>
          <cell r="C16" t="str">
            <v>A</v>
          </cell>
          <cell r="D16" t="str">
            <v>A2</v>
          </cell>
          <cell r="E16" t="str">
            <v>A1</v>
          </cell>
          <cell r="G16" t="str">
            <v>4</v>
          </cell>
        </row>
        <row r="17">
          <cell r="A17" t="str">
            <v>025</v>
          </cell>
          <cell r="B17" t="str">
            <v>Si</v>
          </cell>
          <cell r="C17" t="str">
            <v>A, B</v>
          </cell>
          <cell r="D17" t="str">
            <v>A2, B1</v>
          </cell>
          <cell r="E17" t="str">
            <v>A1, B1</v>
          </cell>
          <cell r="G17" t="str">
            <v>1,2</v>
          </cell>
        </row>
        <row r="18">
          <cell r="A18" t="str">
            <v>027</v>
          </cell>
          <cell r="B18" t="str">
            <v>No</v>
          </cell>
          <cell r="G18" t="str">
            <v>1,4</v>
          </cell>
          <cell r="H18" t="str">
            <v>Il nostro consorzio è stato riconosciuto nell'ottobre del 2004 pertanto alcune informazioni sono riferite a quel periodo. La DOP invece riconosciuta dal dicembre 2003 e la prima produzione è avvenuta nel Marzo 2004.</v>
          </cell>
        </row>
        <row r="19">
          <cell r="A19" t="str">
            <v>028</v>
          </cell>
          <cell r="B19" t="str">
            <v>Si</v>
          </cell>
          <cell r="C19" t="str">
            <v>A</v>
          </cell>
          <cell r="D19" t="str">
            <v>A1</v>
          </cell>
          <cell r="E19" t="str">
            <v>A3 USA Svizzera</v>
          </cell>
          <cell r="F19" t="str">
            <v>1,2,3</v>
          </cell>
          <cell r="G19" t="str">
            <v>2,5</v>
          </cell>
          <cell r="H19" t="str">
            <v xml:space="preserve">Attualmente la normativa è troppo standardizzata infatti ad esempio apporre direttamente sui prodotti è facile per il grana padano. Altri formaggi stagionati ma impossibile per il taleggio. E' quindio necessario personalizzare i vari disciplinari tenendo </v>
          </cell>
        </row>
        <row r="20">
          <cell r="A20" t="str">
            <v>029</v>
          </cell>
          <cell r="B20" t="str">
            <v>Si</v>
          </cell>
          <cell r="C20" t="str">
            <v>A</v>
          </cell>
          <cell r="D20" t="str">
            <v>A1</v>
          </cell>
          <cell r="E20" t="str">
            <v>A1</v>
          </cell>
          <cell r="F20" t="str">
            <v>1</v>
          </cell>
          <cell r="G20" t="str">
            <v>1,3,4</v>
          </cell>
        </row>
        <row r="21">
          <cell r="A21" t="str">
            <v>031</v>
          </cell>
          <cell r="B21" t="str">
            <v>Si</v>
          </cell>
          <cell r="C21" t="str">
            <v>A</v>
          </cell>
          <cell r="D21" t="str">
            <v>A1</v>
          </cell>
          <cell r="E21" t="str">
            <v>A1</v>
          </cell>
          <cell r="G21" t="str">
            <v>1</v>
          </cell>
        </row>
        <row r="22">
          <cell r="A22" t="str">
            <v>101</v>
          </cell>
          <cell r="B22" t="str">
            <v>No</v>
          </cell>
        </row>
        <row r="23">
          <cell r="A23" t="str">
            <v>102</v>
          </cell>
          <cell r="B23" t="str">
            <v>Si</v>
          </cell>
          <cell r="C23" t="str">
            <v>A</v>
          </cell>
          <cell r="D23" t="str">
            <v>A3</v>
          </cell>
          <cell r="G23" t="str">
            <v>1,5</v>
          </cell>
        </row>
        <row r="24">
          <cell r="A24" t="str">
            <v>103</v>
          </cell>
          <cell r="B24" t="str">
            <v>Si</v>
          </cell>
          <cell r="C24" t="str">
            <v>A, B</v>
          </cell>
          <cell r="D24" t="str">
            <v>A3, B1</v>
          </cell>
          <cell r="E24" t="str">
            <v>A1, B1</v>
          </cell>
          <cell r="F24" t="str">
            <v>2</v>
          </cell>
          <cell r="G24" t="str">
            <v>1,2</v>
          </cell>
          <cell r="H24" t="str">
            <v>Protezione transitoria accordata a livello nazionale pubblicata su GU 272 del 22/11/2003. In generale si evidenzia una insufficiente conoscenza/cultura dei prodotti da parte del consumatore finale.</v>
          </cell>
        </row>
        <row r="25">
          <cell r="A25" t="str">
            <v>104</v>
          </cell>
          <cell r="B25" t="str">
            <v>No</v>
          </cell>
          <cell r="F25" t="str">
            <v>1,2,5</v>
          </cell>
          <cell r="G25" t="str">
            <v>1,2,4,5</v>
          </cell>
        </row>
        <row r="26">
          <cell r="A26" t="str">
            <v>106</v>
          </cell>
          <cell r="B26" t="str">
            <v>Si</v>
          </cell>
          <cell r="C26" t="str">
            <v>A, B, C</v>
          </cell>
          <cell r="D26" t="str">
            <v>A2, B2, C1</v>
          </cell>
          <cell r="E26" t="str">
            <v>A1, B1-2 Austria Svezia Gran bretagna; C1 Olanda</v>
          </cell>
          <cell r="G26" t="str">
            <v>4</v>
          </cell>
          <cell r="H26" t="str">
            <v>Si sono potuti considerare soltanto 4 produttori (muniti di autorizzazione comunitaria non a capacità industriale9 SUI 14 ISCRITTI ALL'ASSOCIAZIONE perché I SOLI CHE HANNO POTUTO ATTIVARE IMMEDIATAMENTE LA CERTIFICAZIONE APPENA QUESTA è DIVENTATA OPERATIV</v>
          </cell>
        </row>
        <row r="27">
          <cell r="A27" t="str">
            <v>107</v>
          </cell>
          <cell r="B27" t="str">
            <v>Si</v>
          </cell>
          <cell r="C27" t="str">
            <v>A</v>
          </cell>
          <cell r="D27" t="str">
            <v>A2</v>
          </cell>
          <cell r="E27" t="str">
            <v>A1</v>
          </cell>
          <cell r="F27" t="str">
            <v>1,2,3,4</v>
          </cell>
          <cell r="G27" t="str">
            <v>1,3</v>
          </cell>
        </row>
        <row r="28">
          <cell r="A28" t="str">
            <v>108</v>
          </cell>
          <cell r="B28" t="str">
            <v>Si</v>
          </cell>
          <cell r="C28" t="str">
            <v>A</v>
          </cell>
          <cell r="D28" t="str">
            <v>A3</v>
          </cell>
          <cell r="G28" t="str">
            <v>1,5</v>
          </cell>
        </row>
        <row r="29">
          <cell r="A29" t="str">
            <v>109</v>
          </cell>
          <cell r="C29" t="str">
            <v>A, B</v>
          </cell>
          <cell r="D29" t="str">
            <v>A3, B1</v>
          </cell>
          <cell r="E29" t="str">
            <v>A1, B1</v>
          </cell>
          <cell r="F29" t="str">
            <v>2</v>
          </cell>
          <cell r="G29" t="str">
            <v>1,2</v>
          </cell>
          <cell r="H29" t="str">
            <v>Protezione transitoria accordata a livello nazionale pubblicata su GU 271 del 22/11/03. In generale si evidenzia una insufficiente conoscenza/cultura dei prodotti da parte del consumatore finale.</v>
          </cell>
        </row>
        <row r="30">
          <cell r="A30" t="str">
            <v>110</v>
          </cell>
          <cell r="B30" t="str">
            <v>Si</v>
          </cell>
          <cell r="C30" t="str">
            <v>A</v>
          </cell>
          <cell r="D30" t="str">
            <v>A3</v>
          </cell>
          <cell r="E30" t="str">
            <v>A1</v>
          </cell>
          <cell r="H30" t="str">
            <v>Come da colloquio son il Dott. Ruvo, comunichiamo che non esiste un consorzio di tutela per la DOP Prosciutto di Carpegna. Attualmente l'unico prosciuttificio produttore è il nostro che per il controllo della certificazione dop ha come orgnaismo riconosci</v>
          </cell>
        </row>
        <row r="31">
          <cell r="A31" t="str">
            <v>111</v>
          </cell>
          <cell r="B31" t="str">
            <v>No</v>
          </cell>
          <cell r="F31" t="str">
            <v>2</v>
          </cell>
          <cell r="G31" t="str">
            <v>1</v>
          </cell>
        </row>
        <row r="32">
          <cell r="A32" t="str">
            <v>113</v>
          </cell>
          <cell r="B32" t="str">
            <v>Si</v>
          </cell>
          <cell r="C32" t="str">
            <v>A, C</v>
          </cell>
          <cell r="D32" t="str">
            <v>A2, C3</v>
          </cell>
          <cell r="E32" t="str">
            <v>A1, A2 Francia, Belgio, Austria; A3 USA Canada</v>
          </cell>
          <cell r="F32" t="str">
            <v>1,2,3,5</v>
          </cell>
          <cell r="G32" t="str">
            <v>1,2,3,4,5</v>
          </cell>
        </row>
        <row r="33">
          <cell r="A33" t="str">
            <v>114</v>
          </cell>
          <cell r="B33" t="str">
            <v>Si</v>
          </cell>
          <cell r="C33" t="str">
            <v>B</v>
          </cell>
          <cell r="D33" t="str">
            <v>A1, B2</v>
          </cell>
          <cell r="E33" t="str">
            <v>A1 Belgio</v>
          </cell>
          <cell r="G33" t="str">
            <v>1,5</v>
          </cell>
        </row>
        <row r="34">
          <cell r="A34" t="str">
            <v>115</v>
          </cell>
          <cell r="B34" t="str">
            <v>Si</v>
          </cell>
          <cell r="C34" t="str">
            <v>A, B</v>
          </cell>
          <cell r="D34" t="str">
            <v>A1, B1</v>
          </cell>
          <cell r="E34" t="str">
            <v>A1, B1</v>
          </cell>
          <cell r="G34" t="str">
            <v>4</v>
          </cell>
        </row>
        <row r="35">
          <cell r="A35" t="str">
            <v>116</v>
          </cell>
          <cell r="B35" t="str">
            <v>No</v>
          </cell>
        </row>
        <row r="36">
          <cell r="A36" t="str">
            <v>118</v>
          </cell>
          <cell r="B36" t="str">
            <v>No</v>
          </cell>
          <cell r="G36" t="str">
            <v>1</v>
          </cell>
        </row>
        <row r="37">
          <cell r="A37" t="str">
            <v>119</v>
          </cell>
          <cell r="B37" t="str">
            <v>Si</v>
          </cell>
          <cell r="C37" t="str">
            <v>A, B</v>
          </cell>
          <cell r="D37" t="str">
            <v>A3, B1</v>
          </cell>
          <cell r="E37" t="str">
            <v>A1, B1</v>
          </cell>
          <cell r="F37" t="str">
            <v>2</v>
          </cell>
          <cell r="G37" t="str">
            <v>1,2</v>
          </cell>
          <cell r="H37" t="str">
            <v>Protezione transitoria accordata a livello nazionale pubblicata su GU 271 del 22/11/03. In generale si evidenzia una insufficiente conoscenza/cultura dei prodotti da parte del consumatore finale.</v>
          </cell>
        </row>
        <row r="38">
          <cell r="A38" t="str">
            <v>120</v>
          </cell>
          <cell r="B38" t="str">
            <v>Si</v>
          </cell>
          <cell r="C38" t="str">
            <v>A, B</v>
          </cell>
          <cell r="E38" t="str">
            <v>A1, B1</v>
          </cell>
          <cell r="F38" t="str">
            <v>2,3,4,5</v>
          </cell>
          <cell r="G38" t="str">
            <v>2,3</v>
          </cell>
        </row>
        <row r="39">
          <cell r="A39" t="str">
            <v>121</v>
          </cell>
          <cell r="B39" t="str">
            <v>Si</v>
          </cell>
          <cell r="C39" t="str">
            <v>A</v>
          </cell>
          <cell r="D39" t="str">
            <v>A3</v>
          </cell>
          <cell r="G39" t="str">
            <v>1,5</v>
          </cell>
        </row>
        <row r="40">
          <cell r="A40" t="str">
            <v>122</v>
          </cell>
          <cell r="B40" t="str">
            <v>Si</v>
          </cell>
          <cell r="C40" t="str">
            <v>A</v>
          </cell>
          <cell r="D40" t="str">
            <v>A3</v>
          </cell>
          <cell r="G40" t="str">
            <v>1,5</v>
          </cell>
        </row>
        <row r="41">
          <cell r="A41" t="str">
            <v>123</v>
          </cell>
          <cell r="B41" t="str">
            <v>No</v>
          </cell>
          <cell r="G41" t="str">
            <v>1,4</v>
          </cell>
        </row>
        <row r="42">
          <cell r="A42" t="str">
            <v>124</v>
          </cell>
          <cell r="B42" t="str">
            <v>Si</v>
          </cell>
          <cell r="C42" t="str">
            <v>A</v>
          </cell>
          <cell r="D42" t="str">
            <v>A2</v>
          </cell>
          <cell r="E42" t="str">
            <v>A1 Germania, Svizzera</v>
          </cell>
          <cell r="F42" t="str">
            <v>2</v>
          </cell>
          <cell r="G42" t="str">
            <v>1,4,5</v>
          </cell>
        </row>
        <row r="43">
          <cell r="A43" t="str">
            <v>126</v>
          </cell>
          <cell r="B43" t="str">
            <v>No</v>
          </cell>
          <cell r="C43" t="str">
            <v>C</v>
          </cell>
          <cell r="G43" t="str">
            <v>6a</v>
          </cell>
          <cell r="H43" t="str">
            <v>1) il grossista distribuisce per il consorzio anche alla ristorazione e al catering; 2) i paesi dell UE in cui vendono sono francia svizzera e Belgio; 3) Ci sono 2 produttori di Lard d'Arnard DOP, uno produce 2000Q l'altro 1000Q. Il secondo produttore pro</v>
          </cell>
        </row>
        <row r="44">
          <cell r="A44" t="str">
            <v>127</v>
          </cell>
          <cell r="B44" t="str">
            <v>No</v>
          </cell>
          <cell r="F44" t="str">
            <v>1,2,5</v>
          </cell>
          <cell r="G44" t="str">
            <v>1,2,4,5</v>
          </cell>
        </row>
        <row r="45">
          <cell r="A45" t="str">
            <v>128</v>
          </cell>
          <cell r="B45" t="str">
            <v>Si</v>
          </cell>
          <cell r="C45" t="str">
            <v>A</v>
          </cell>
          <cell r="D45" t="str">
            <v>A3</v>
          </cell>
          <cell r="E45" t="str">
            <v>A2 Nord Europa; A3 Sud america, giappone</v>
          </cell>
          <cell r="F45" t="str">
            <v>1,2,5,6</v>
          </cell>
          <cell r="G45" t="str">
            <v>1,2,3</v>
          </cell>
          <cell r="H45" t="str">
            <v>E' in corso una richiesta di modifica del disciplinare riguardante la modifica di stagionatura per i prosciutti piccoli.</v>
          </cell>
        </row>
        <row r="46">
          <cell r="A46" t="str">
            <v>17</v>
          </cell>
          <cell r="B46" t="str">
            <v>Si</v>
          </cell>
          <cell r="C46" t="str">
            <v>A, B</v>
          </cell>
          <cell r="D46" t="str">
            <v>A3, B2</v>
          </cell>
          <cell r="E46" t="str">
            <v>A2 Belgio Germania Rep Ceca Lituania Moldavia; A3 Messico USA Nuova Zelanda Australia Svizzera; B2 Spagna Rep Ceca Francia Inghilterra Svezia Olanda Ungheria; B3 USA</v>
          </cell>
          <cell r="F46" t="str">
            <v>1,2,3,4,5</v>
          </cell>
          <cell r="G46" t="str">
            <v>2,5</v>
          </cell>
        </row>
        <row r="47">
          <cell r="A47" t="str">
            <v>201</v>
          </cell>
        </row>
        <row r="48">
          <cell r="A48" t="str">
            <v>202</v>
          </cell>
          <cell r="B48" t="str">
            <v>No</v>
          </cell>
          <cell r="F48" t="str">
            <v>1</v>
          </cell>
          <cell r="G48" t="str">
            <v>1</v>
          </cell>
          <cell r="H48" t="str">
            <v>Siamo in attesa dell'approvazione di modifica al disciplinare che prevede 1) inizio raccolta il 1° ottobre; 2) n° di perossidi pari a 14.</v>
          </cell>
        </row>
        <row r="49">
          <cell r="A49" t="str">
            <v>203</v>
          </cell>
          <cell r="B49" t="str">
            <v>No</v>
          </cell>
          <cell r="G49" t="str">
            <v>1,2,5</v>
          </cell>
        </row>
        <row r="50">
          <cell r="A50" t="str">
            <v>205</v>
          </cell>
          <cell r="H50" t="str">
            <v>I dati si riferiscono alla campagnia olearia 2003/2004. I dati sopraesposti si riferiscono alla sola distribuzione dell'oleificio sociale cooperativo di Canino, che non èè il consorzio di tutela ma soltanto l'organismo promotore della DOP Canino. L'ostaco</v>
          </cell>
        </row>
        <row r="51">
          <cell r="A51" t="str">
            <v>207</v>
          </cell>
          <cell r="B51" t="str">
            <v>Si</v>
          </cell>
          <cell r="C51" t="str">
            <v>B</v>
          </cell>
          <cell r="D51" t="str">
            <v>B3</v>
          </cell>
          <cell r="E51" t="str">
            <v>B1</v>
          </cell>
          <cell r="F51" t="str">
            <v>1</v>
          </cell>
          <cell r="G51" t="str">
            <v>1,2,3</v>
          </cell>
        </row>
        <row r="52">
          <cell r="A52" t="str">
            <v>210</v>
          </cell>
          <cell r="B52" t="str">
            <v>No</v>
          </cell>
          <cell r="G52" t="str">
            <v>1,2,4</v>
          </cell>
        </row>
        <row r="53">
          <cell r="A53" t="str">
            <v>213</v>
          </cell>
          <cell r="B53" t="str">
            <v>Si</v>
          </cell>
          <cell r="F53" t="str">
            <v>6a</v>
          </cell>
          <cell r="G53" t="str">
            <v>1,2,4</v>
          </cell>
        </row>
        <row r="54">
          <cell r="A54" t="str">
            <v>215</v>
          </cell>
          <cell r="B54" t="str">
            <v>No</v>
          </cell>
        </row>
        <row r="55">
          <cell r="A55" t="str">
            <v>216</v>
          </cell>
          <cell r="B55" t="str">
            <v>No</v>
          </cell>
          <cell r="G55" t="str">
            <v>1</v>
          </cell>
        </row>
        <row r="56">
          <cell r="A56" t="str">
            <v>217</v>
          </cell>
          <cell r="H56" t="str">
            <v xml:space="preserve">La scrivente è l'organismo promotore per il riconoscimento della dop Lucca. Alla data attuale non disponiamo di dati utili ad una maggiore definizione del questionario, in quanto la dop stessa è stata oggetto di pubblicazione in GUCE nell'ottobre 2004 e, </v>
          </cell>
        </row>
        <row r="57">
          <cell r="A57" t="str">
            <v>218</v>
          </cell>
          <cell r="G57" t="str">
            <v>1</v>
          </cell>
        </row>
        <row r="58">
          <cell r="A58" t="str">
            <v>219</v>
          </cell>
          <cell r="B58" t="str">
            <v>Si</v>
          </cell>
          <cell r="C58" t="str">
            <v>A</v>
          </cell>
          <cell r="G58" t="str">
            <v>1,2,4,5</v>
          </cell>
        </row>
        <row r="59">
          <cell r="A59" t="str">
            <v>221</v>
          </cell>
          <cell r="B59" t="str">
            <v>No</v>
          </cell>
          <cell r="F59" t="str">
            <v>1,2,5</v>
          </cell>
          <cell r="G59" t="str">
            <v>1,2,5</v>
          </cell>
        </row>
        <row r="60">
          <cell r="A60" t="str">
            <v>222</v>
          </cell>
          <cell r="G60" t="str">
            <v>1</v>
          </cell>
          <cell r="H60" t="str">
            <v>La DOP Petruziano è in attesa dell'approvazione che sarà discussa prossimamente. Pertanto si prevede di essere operativa dalla prossima campagna olearia 2005/2006 - I dati sopra citati devono intendersi indicativamente riferiti per il periodo Novembre 200</v>
          </cell>
        </row>
        <row r="61">
          <cell r="A61" t="str">
            <v>224</v>
          </cell>
          <cell r="B61" t="str">
            <v>No</v>
          </cell>
        </row>
        <row r="62">
          <cell r="A62" t="str">
            <v>225</v>
          </cell>
          <cell r="G62" t="str">
            <v>1,4</v>
          </cell>
          <cell r="H62" t="str">
            <v>Non avendo ancora prodotto l'olio a regime DOP e non essendo ancora un consorzio per la tutela, ma soltanto comitato, non abbiamo dati ed esperienza per rispondere a tutte le domande del questionario</v>
          </cell>
        </row>
        <row r="63">
          <cell r="A63" t="str">
            <v>228</v>
          </cell>
          <cell r="B63" t="str">
            <v>No</v>
          </cell>
          <cell r="G63" t="str">
            <v>1,2</v>
          </cell>
        </row>
        <row r="64">
          <cell r="A64" t="str">
            <v>229</v>
          </cell>
          <cell r="H64" t="str">
            <v>ome ti dicevo per telefono, questa DOP, ha appena ottenuto il definitivo riconoscimento europeo e pertanto si sono appena avviati i primi contatti con i rappresentanti della filiera che prevedibilmente andranno a costituire il Consorzio di Tutela._x000D_Tra l'</v>
          </cell>
        </row>
        <row r="65">
          <cell r="A65" t="str">
            <v>230</v>
          </cell>
          <cell r="B65" t="str">
            <v>Si</v>
          </cell>
          <cell r="C65" t="str">
            <v>A</v>
          </cell>
          <cell r="D65" t="str">
            <v>A1</v>
          </cell>
          <cell r="E65" t="str">
            <v>A1</v>
          </cell>
          <cell r="F65" t="str">
            <v>1</v>
          </cell>
          <cell r="G65" t="str">
            <v>1,2</v>
          </cell>
        </row>
        <row r="66">
          <cell r="A66" t="str">
            <v>231</v>
          </cell>
          <cell r="H66" t="str">
            <v>In merito alle voci del questionario, non siamo a conoscenza delle percentuali ma possiamo indicare che i canali di vendita sono:_x000D_-	supermercati_x000D_-	dettaglio/negozi specializzati_x000D_-	grossisti_x000D_-	ristorazione_x000D_-	vendita diretta in azienda_x000D_-	vendita per c</v>
          </cell>
        </row>
        <row r="67">
          <cell r="A67" t="str">
            <v>234</v>
          </cell>
          <cell r="B67" t="str">
            <v>No</v>
          </cell>
          <cell r="F67" t="str">
            <v>1,3</v>
          </cell>
          <cell r="G67" t="str">
            <v>1,2,3,5</v>
          </cell>
        </row>
        <row r="68">
          <cell r="A68" t="str">
            <v>235</v>
          </cell>
          <cell r="B68" t="str">
            <v>No</v>
          </cell>
          <cell r="F68" t="str">
            <v>1,2</v>
          </cell>
          <cell r="G68" t="str">
            <v>1,4</v>
          </cell>
        </row>
        <row r="69">
          <cell r="A69" t="str">
            <v>401</v>
          </cell>
          <cell r="B69" t="str">
            <v>Si</v>
          </cell>
          <cell r="G69" t="str">
            <v>1</v>
          </cell>
          <cell r="H69" t="str">
            <v>La coppia ferrarese igp ha già da alcuni anni ottenuto il riconoscimento del marchio, ma il Ministero non ha ancora permesso la produzione poiché l'ente di certificazione (cermet) quando ha presentato il piano di controllo, la commissione ministeriale che</v>
          </cell>
        </row>
        <row r="70">
          <cell r="A70" t="str">
            <v>501</v>
          </cell>
          <cell r="B70" t="str">
            <v>Si</v>
          </cell>
          <cell r="C70" t="str">
            <v>A</v>
          </cell>
          <cell r="D70" t="str">
            <v>A3, B1</v>
          </cell>
          <cell r="E70" t="str">
            <v>A1</v>
          </cell>
          <cell r="F70" t="str">
            <v>1,2</v>
          </cell>
          <cell r="G70" t="str">
            <v>1,4</v>
          </cell>
          <cell r="H70" t="str">
            <v>Allo stato attuale le produzioni ortofrutticole IGP, ad eccezione di alcuni prodotti, che hanno dietro un organizzazione commerciale precedentemente affermata (ex Melinda), vivono una fase di profonda riflessione, in quanto sia livello centrale (ministero</v>
          </cell>
        </row>
        <row r="71">
          <cell r="A71" t="str">
            <v>503</v>
          </cell>
          <cell r="B71" t="str">
            <v>Si</v>
          </cell>
        </row>
        <row r="72">
          <cell r="A72" t="str">
            <v>505</v>
          </cell>
          <cell r="B72" t="str">
            <v>Si</v>
          </cell>
        </row>
        <row r="73">
          <cell r="A73" t="str">
            <v>506</v>
          </cell>
          <cell r="B73" t="str">
            <v>Si</v>
          </cell>
          <cell r="C73" t="str">
            <v>A</v>
          </cell>
          <cell r="E73" t="str">
            <v>A1</v>
          </cell>
          <cell r="G73" t="str">
            <v>1</v>
          </cell>
        </row>
        <row r="74">
          <cell r="A74" t="str">
            <v>507</v>
          </cell>
          <cell r="B74" t="str">
            <v>Si</v>
          </cell>
          <cell r="C74" t="str">
            <v>A</v>
          </cell>
          <cell r="D74" t="str">
            <v>A2</v>
          </cell>
          <cell r="E74" t="str">
            <v>A1</v>
          </cell>
          <cell r="G74" t="str">
            <v>1,3,4</v>
          </cell>
          <cell r="H74" t="str">
            <v>Non c'è stato prodotto certificato per siccità. Problemi relativi al disciplinare (modifiche in atto); costi di certificazione troppo alti; filiera commerciale da rivedere per quanto riguarda la castagna</v>
          </cell>
        </row>
        <row r="75">
          <cell r="A75" t="str">
            <v>510</v>
          </cell>
          <cell r="B75" t="str">
            <v>No</v>
          </cell>
          <cell r="G75" t="str">
            <v>1,2,3,4,5</v>
          </cell>
        </row>
        <row r="76">
          <cell r="A76" t="str">
            <v>511</v>
          </cell>
          <cell r="B76" t="str">
            <v>Si</v>
          </cell>
          <cell r="C76" t="str">
            <v>A</v>
          </cell>
          <cell r="D76" t="str">
            <v>A1</v>
          </cell>
          <cell r="E76" t="str">
            <v>A1</v>
          </cell>
        </row>
        <row r="77">
          <cell r="A77" t="str">
            <v>512</v>
          </cell>
          <cell r="B77" t="str">
            <v>Si</v>
          </cell>
          <cell r="C77" t="str">
            <v>A</v>
          </cell>
          <cell r="D77" t="str">
            <v>A2</v>
          </cell>
          <cell r="E77" t="str">
            <v>A1</v>
          </cell>
          <cell r="G77" t="str">
            <v>1,3</v>
          </cell>
        </row>
        <row r="78">
          <cell r="A78" t="str">
            <v>513</v>
          </cell>
        </row>
        <row r="79">
          <cell r="A79" t="str">
            <v>516</v>
          </cell>
          <cell r="B79" t="str">
            <v>Si</v>
          </cell>
          <cell r="C79" t="str">
            <v>C</v>
          </cell>
          <cell r="D79" t="str">
            <v>C1</v>
          </cell>
        </row>
        <row r="80">
          <cell r="A80" t="str">
            <v>517</v>
          </cell>
          <cell r="B80" t="str">
            <v>Si</v>
          </cell>
          <cell r="C80" t="str">
            <v>A</v>
          </cell>
          <cell r="D80" t="str">
            <v>A3</v>
          </cell>
          <cell r="E80" t="str">
            <v>A1</v>
          </cell>
          <cell r="G80" t="str">
            <v>1,4</v>
          </cell>
        </row>
        <row r="81">
          <cell r="A81" t="str">
            <v>519</v>
          </cell>
          <cell r="B81" t="str">
            <v>No</v>
          </cell>
          <cell r="F81" t="str">
            <v>1</v>
          </cell>
        </row>
        <row r="82">
          <cell r="A82" t="str">
            <v>520</v>
          </cell>
          <cell r="B82" t="str">
            <v>No</v>
          </cell>
        </row>
        <row r="83">
          <cell r="A83" t="str">
            <v>521</v>
          </cell>
          <cell r="B83" t="str">
            <v>Si</v>
          </cell>
          <cell r="C83" t="str">
            <v>A</v>
          </cell>
          <cell r="D83" t="str">
            <v>A2</v>
          </cell>
          <cell r="E83" t="str">
            <v>A1</v>
          </cell>
          <cell r="F83" t="str">
            <v>1</v>
          </cell>
          <cell r="G83" t="str">
            <v>2,4</v>
          </cell>
          <cell r="H83" t="str">
            <v>1) costi eccessivi alla produzione; 2) canali di commercializzazione che prevedono troppi passaggi ed alterano il prezzo finale senza ricadute sui produttori; 3) circolazione sul territorio nazionale di prodotti similiari che provengono da paesi CE ed ext</v>
          </cell>
        </row>
        <row r="84">
          <cell r="A84" t="str">
            <v>526</v>
          </cell>
          <cell r="B84" t="str">
            <v>Si</v>
          </cell>
          <cell r="F84" t="str">
            <v>3</v>
          </cell>
          <cell r="G84" t="str">
            <v>1</v>
          </cell>
        </row>
        <row r="85">
          <cell r="A85" t="str">
            <v>527</v>
          </cell>
          <cell r="B85" t="str">
            <v>No</v>
          </cell>
          <cell r="G85" t="str">
            <v>1</v>
          </cell>
        </row>
        <row r="86">
          <cell r="A86" t="str">
            <v>528</v>
          </cell>
        </row>
        <row r="87">
          <cell r="A87" t="str">
            <v>531</v>
          </cell>
          <cell r="B87" t="str">
            <v>Si</v>
          </cell>
          <cell r="C87" t="str">
            <v>A</v>
          </cell>
          <cell r="D87" t="str">
            <v>A1</v>
          </cell>
          <cell r="G87" t="str">
            <v>3</v>
          </cell>
        </row>
        <row r="88">
          <cell r="A88" t="str">
            <v>533</v>
          </cell>
          <cell r="B88" t="str">
            <v>No</v>
          </cell>
          <cell r="F88" t="str">
            <v>3</v>
          </cell>
        </row>
        <row r="89">
          <cell r="A89" t="str">
            <v>535</v>
          </cell>
          <cell r="B89" t="str">
            <v>Si</v>
          </cell>
          <cell r="C89" t="str">
            <v>A</v>
          </cell>
          <cell r="D89" t="str">
            <v>A2</v>
          </cell>
          <cell r="E89" t="str">
            <v>A3 USA</v>
          </cell>
          <cell r="F89" t="str">
            <v>3</v>
          </cell>
          <cell r="G89" t="str">
            <v>2</v>
          </cell>
        </row>
        <row r="90">
          <cell r="A90" t="str">
            <v>536</v>
          </cell>
          <cell r="B90" t="str">
            <v>Si</v>
          </cell>
          <cell r="C90" t="str">
            <v>A, B</v>
          </cell>
          <cell r="D90" t="str">
            <v>A3, B3</v>
          </cell>
          <cell r="E90" t="str">
            <v>A1, A2 Francia UK Germania, A3 Giappone USA; B1, B2 Francia, B3 USA</v>
          </cell>
          <cell r="F90" t="str">
            <v>1,3</v>
          </cell>
          <cell r="G90" t="str">
            <v>1,2,6a</v>
          </cell>
        </row>
        <row r="91">
          <cell r="A91" t="str">
            <v>537</v>
          </cell>
          <cell r="B91" t="str">
            <v>Si</v>
          </cell>
          <cell r="C91" t="str">
            <v>A, B</v>
          </cell>
          <cell r="D91" t="str">
            <v>A2, B2</v>
          </cell>
          <cell r="E91" t="str">
            <v>A1, B1</v>
          </cell>
          <cell r="F91" t="str">
            <v>1,3</v>
          </cell>
          <cell r="G91" t="str">
            <v>1,2,6a</v>
          </cell>
        </row>
        <row r="92">
          <cell r="A92" t="str">
            <v>538</v>
          </cell>
          <cell r="B92" t="str">
            <v>No</v>
          </cell>
          <cell r="G92" t="str">
            <v>1,3</v>
          </cell>
          <cell r="H92" t="str">
            <v>Le condizioni climatiche non hanno permesso la certificazione del prodotto per mancanza dei requisiti qualitativi</v>
          </cell>
        </row>
        <row r="93">
          <cell r="A93" t="str">
            <v>601</v>
          </cell>
          <cell r="B93" t="str">
            <v>No</v>
          </cell>
          <cell r="F93" t="str">
            <v>1</v>
          </cell>
          <cell r="G93" t="str">
            <v>2,4,5</v>
          </cell>
          <cell r="H93" t="str">
            <v>Da parte dei nostri associati sono state richieste due attività in modo particolare: 1) attività burocratica: tenuta registri di certificazione DOP. HACCP, sicurezza, rintracciabilità, denuncia uve, autorizzazioni sanitarie; 2) attività commerciali: Ricer</v>
          </cell>
        </row>
        <row r="94">
          <cell r="A94" t="str">
            <v>602</v>
          </cell>
          <cell r="B94" t="str">
            <v>Si</v>
          </cell>
          <cell r="C94" t="str">
            <v>A</v>
          </cell>
          <cell r="D94" t="str">
            <v>A1</v>
          </cell>
          <cell r="E94" t="str">
            <v>A1</v>
          </cell>
          <cell r="F94" t="str">
            <v>1</v>
          </cell>
          <cell r="G94" t="str">
            <v>2</v>
          </cell>
          <cell r="H94" t="str">
            <v>Come da accordi con il dott. De ruvo, precisiamo che le categorie facenti parte della filiera produttiva sono quelle indicate, anche se la maggior parte di loro è da annoverarsi in tutte e tre le categorie; la quasi totalità dei viticoltori e, quindi, pro</v>
          </cell>
        </row>
        <row r="95">
          <cell r="A95" t="str">
            <v>801</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neficiari"/>
      <sheetName val="Superficie"/>
      <sheetName val="Premi_tot"/>
      <sheetName val="confronti"/>
      <sheetName val="Sup_prev94-97"/>
      <sheetName val="Fin_prev94-97"/>
      <sheetName val="Tab_mis-sup"/>
      <sheetName val="Tab_mis-sup 2"/>
      <sheetName val="Tab_mis-fin"/>
      <sheetName val="Trend94_98"/>
      <sheetName val="Premi_ha"/>
      <sheetName val="Premi_az"/>
      <sheetName val="Superf-media"/>
    </sheetNames>
    <sheetDataSet>
      <sheetData sheetId="0" refreshError="1"/>
      <sheetData sheetId="1" refreshError="1"/>
      <sheetData sheetId="2" refreshError="1"/>
      <sheetData sheetId="3">
        <row r="2">
          <cell r="A2" t="str">
            <v>Tabella - Superficie prevista nei piani zonali e superficie investita nel 1998 rispetto alla Sau del Censimento</v>
          </cell>
        </row>
        <row r="3">
          <cell r="A3" t="str">
            <v xml:space="preserve">Regione     </v>
          </cell>
          <cell r="B3" t="str">
            <v xml:space="preserve">   SAU</v>
          </cell>
          <cell r="C3" t="str">
            <v>Superficie 2078</v>
          </cell>
        </row>
        <row r="4">
          <cell r="B4" t="str">
            <v>Indagine strutture</v>
          </cell>
          <cell r="C4" t="str">
            <v xml:space="preserve">  Piano</v>
          </cell>
          <cell r="D4" t="str">
            <v xml:space="preserve">  %</v>
          </cell>
          <cell r="E4">
            <v>1998</v>
          </cell>
          <cell r="F4" t="str">
            <v>%</v>
          </cell>
          <cell r="G4" t="str">
            <v>%</v>
          </cell>
        </row>
        <row r="5">
          <cell r="B5" t="str">
            <v>(1)</v>
          </cell>
          <cell r="C5" t="str">
            <v>(2)</v>
          </cell>
          <cell r="D5" t="str">
            <v>(2/1)</v>
          </cell>
          <cell r="E5" t="str">
            <v>(3)</v>
          </cell>
          <cell r="F5" t="str">
            <v>(3/1)</v>
          </cell>
          <cell r="G5" t="str">
            <v>(3/2)</v>
          </cell>
        </row>
        <row r="6">
          <cell r="K6" t="str">
            <v>vecchi dati sau</v>
          </cell>
        </row>
        <row r="7">
          <cell r="A7" t="str">
            <v>Piemonte</v>
          </cell>
          <cell r="B7">
            <v>1169598.68</v>
          </cell>
          <cell r="C7">
            <v>281469</v>
          </cell>
          <cell r="D7">
            <v>24.065434136775874</v>
          </cell>
          <cell r="E7">
            <v>360791.05999999994</v>
          </cell>
          <cell r="F7">
            <v>30.847423665013025</v>
          </cell>
          <cell r="G7">
            <v>128.18145515136655</v>
          </cell>
          <cell r="K7">
            <v>1099683.6299999999</v>
          </cell>
        </row>
        <row r="8">
          <cell r="A8" t="str">
            <v>Valle d'Aosta</v>
          </cell>
          <cell r="B8">
            <v>87121.24</v>
          </cell>
          <cell r="C8">
            <v>27245</v>
          </cell>
          <cell r="D8">
            <v>31.272511731926677</v>
          </cell>
          <cell r="E8">
            <v>47064.42</v>
          </cell>
          <cell r="F8">
            <v>54.021751756517695</v>
          </cell>
          <cell r="G8">
            <v>172.74516425032115</v>
          </cell>
          <cell r="K8">
            <v>92022.56</v>
          </cell>
        </row>
        <row r="9">
          <cell r="A9" t="str">
            <v>Lombardia</v>
          </cell>
          <cell r="B9">
            <v>1111146.17</v>
          </cell>
          <cell r="C9">
            <v>131835</v>
          </cell>
          <cell r="D9">
            <v>11.864775630734524</v>
          </cell>
          <cell r="E9">
            <v>300409.84999999998</v>
          </cell>
          <cell r="F9">
            <v>27.036033432037119</v>
          </cell>
          <cell r="G9">
            <v>227.86805476542645</v>
          </cell>
          <cell r="K9">
            <v>1082247.3600000001</v>
          </cell>
        </row>
        <row r="10">
          <cell r="A10" t="str">
            <v>Prov. Bolzano</v>
          </cell>
          <cell r="B10">
            <v>265813.24</v>
          </cell>
          <cell r="C10">
            <v>76849</v>
          </cell>
          <cell r="D10">
            <v>28.910899998811196</v>
          </cell>
          <cell r="E10">
            <v>152049</v>
          </cell>
          <cell r="F10">
            <v>57.201439627311267</v>
          </cell>
          <cell r="G10">
            <v>197.85423362698279</v>
          </cell>
          <cell r="K10">
            <v>260475.31</v>
          </cell>
        </row>
        <row r="11">
          <cell r="A11" t="str">
            <v>Prov. Trento</v>
          </cell>
          <cell r="B11">
            <v>144059.26999999999</v>
          </cell>
          <cell r="C11">
            <v>94156</v>
          </cell>
          <cell r="D11">
            <v>65.35920944205813</v>
          </cell>
          <cell r="E11">
            <v>51716</v>
          </cell>
          <cell r="F11">
            <v>35.899112913733354</v>
          </cell>
          <cell r="G11">
            <v>54.925867708908619</v>
          </cell>
          <cell r="K11">
            <v>139325.21</v>
          </cell>
        </row>
        <row r="12">
          <cell r="A12" t="str">
            <v>Veneto</v>
          </cell>
          <cell r="B12">
            <v>868493.77</v>
          </cell>
          <cell r="C12">
            <v>103600</v>
          </cell>
          <cell r="D12">
            <v>11.928698118352651</v>
          </cell>
          <cell r="E12">
            <v>70417.89</v>
          </cell>
          <cell r="F12">
            <v>8.1080477986618149</v>
          </cell>
          <cell r="G12">
            <v>67.970936293436296</v>
          </cell>
          <cell r="K12">
            <v>870947.55</v>
          </cell>
        </row>
        <row r="13">
          <cell r="A13" t="str">
            <v>Friuli</v>
          </cell>
          <cell r="B13">
            <v>260197.45</v>
          </cell>
          <cell r="C13">
            <v>31810</v>
          </cell>
          <cell r="D13">
            <v>12.225331185989717</v>
          </cell>
          <cell r="E13">
            <v>24641.74</v>
          </cell>
          <cell r="F13">
            <v>9.4704002671817111</v>
          </cell>
          <cell r="G13">
            <v>77.465388242690977</v>
          </cell>
          <cell r="K13">
            <v>252287.74</v>
          </cell>
        </row>
        <row r="14">
          <cell r="A14" t="str">
            <v>Liguria</v>
          </cell>
          <cell r="B14">
            <v>80866.73</v>
          </cell>
          <cell r="C14">
            <v>6495</v>
          </cell>
          <cell r="D14">
            <v>8.0317331985601506</v>
          </cell>
          <cell r="E14">
            <v>12385.57</v>
          </cell>
          <cell r="F14">
            <v>15.316026751669074</v>
          </cell>
          <cell r="G14">
            <v>190.69391839876829</v>
          </cell>
          <cell r="K14">
            <v>75504.600000000006</v>
          </cell>
        </row>
        <row r="15">
          <cell r="A15" t="str">
            <v>Emilia Romagna</v>
          </cell>
          <cell r="B15">
            <v>1192654.8700000001</v>
          </cell>
          <cell r="C15">
            <v>105485</v>
          </cell>
          <cell r="D15">
            <v>8.844553663709938</v>
          </cell>
          <cell r="E15">
            <v>162456.32999999999</v>
          </cell>
          <cell r="F15">
            <v>13.621403315109925</v>
          </cell>
          <cell r="G15">
            <v>154.00893965966722</v>
          </cell>
          <cell r="K15">
            <v>1201671.8799999999</v>
          </cell>
        </row>
        <row r="16">
          <cell r="A16" t="str">
            <v>Toscana</v>
          </cell>
          <cell r="B16">
            <v>902110.36</v>
          </cell>
          <cell r="C16">
            <v>40807</v>
          </cell>
          <cell r="D16">
            <v>4.5235041974243595</v>
          </cell>
          <cell r="E16">
            <v>257145.18000000005</v>
          </cell>
          <cell r="F16">
            <v>28.504847233990311</v>
          </cell>
          <cell r="G16">
            <v>630.14968020192623</v>
          </cell>
          <cell r="K16">
            <v>913361.5</v>
          </cell>
        </row>
        <row r="17">
          <cell r="A17" t="str">
            <v>Umbria</v>
          </cell>
          <cell r="B17">
            <v>391837.84</v>
          </cell>
          <cell r="C17">
            <v>20740</v>
          </cell>
          <cell r="D17">
            <v>5.2930059026458496</v>
          </cell>
          <cell r="E17">
            <v>48452</v>
          </cell>
          <cell r="F17">
            <v>12.365319286161846</v>
          </cell>
          <cell r="G17">
            <v>233.6162005785921</v>
          </cell>
          <cell r="K17">
            <v>399050.43</v>
          </cell>
        </row>
        <row r="18">
          <cell r="A18" t="str">
            <v>Marche</v>
          </cell>
          <cell r="B18">
            <v>588617.97</v>
          </cell>
          <cell r="C18">
            <v>121190</v>
          </cell>
          <cell r="D18">
            <v>20.588905907850556</v>
          </cell>
          <cell r="E18">
            <v>74547.59</v>
          </cell>
          <cell r="F18">
            <v>12.664851193720777</v>
          </cell>
          <cell r="G18">
            <v>61.512987870286324</v>
          </cell>
          <cell r="K18">
            <v>528529.61</v>
          </cell>
        </row>
        <row r="19">
          <cell r="A19" t="str">
            <v>Lazio</v>
          </cell>
          <cell r="B19">
            <v>821248.66</v>
          </cell>
          <cell r="C19">
            <v>146850</v>
          </cell>
          <cell r="D19">
            <v>17.881307715010458</v>
          </cell>
          <cell r="E19">
            <v>122476.76000000001</v>
          </cell>
          <cell r="F19">
            <v>14.913480650306326</v>
          </cell>
          <cell r="G19">
            <v>83.402628532516175</v>
          </cell>
          <cell r="K19">
            <v>781618.49</v>
          </cell>
        </row>
        <row r="20">
          <cell r="A20" t="str">
            <v>Abruzzo</v>
          </cell>
          <cell r="B20">
            <v>502979.82</v>
          </cell>
          <cell r="C20">
            <v>45830</v>
          </cell>
          <cell r="D20">
            <v>9.1116975627372092</v>
          </cell>
          <cell r="E20">
            <v>10615.230000000001</v>
          </cell>
          <cell r="F20">
            <v>2.1104683682935832</v>
          </cell>
          <cell r="G20">
            <v>23.162186340824793</v>
          </cell>
          <cell r="K20">
            <v>491708.83</v>
          </cell>
        </row>
        <row r="21">
          <cell r="A21" t="str">
            <v>Molise</v>
          </cell>
          <cell r="B21">
            <v>243187.18</v>
          </cell>
          <cell r="C21">
            <v>3713</v>
          </cell>
          <cell r="D21">
            <v>1.5268074575312729</v>
          </cell>
          <cell r="E21">
            <v>6282.7300000000014</v>
          </cell>
          <cell r="F21">
            <v>2.5834955609090913</v>
          </cell>
          <cell r="G21">
            <v>169.20899542149209</v>
          </cell>
          <cell r="K21">
            <v>237389.18</v>
          </cell>
        </row>
        <row r="22">
          <cell r="A22" t="str">
            <v>Campania</v>
          </cell>
          <cell r="B22">
            <v>632752.71</v>
          </cell>
          <cell r="C22">
            <v>103491</v>
          </cell>
          <cell r="D22">
            <v>16.355678666314997</v>
          </cell>
          <cell r="E22">
            <v>9055.2799999999988</v>
          </cell>
          <cell r="F22">
            <v>1.4310930410712899</v>
          </cell>
          <cell r="G22">
            <v>8.7498236561633362</v>
          </cell>
          <cell r="K22">
            <v>612497.18000000005</v>
          </cell>
        </row>
        <row r="23">
          <cell r="A23" t="str">
            <v>Puglia</v>
          </cell>
          <cell r="B23">
            <v>1431099.45</v>
          </cell>
          <cell r="C23">
            <v>104550</v>
          </cell>
          <cell r="D23">
            <v>7.3055719502931824</v>
          </cell>
          <cell r="E23">
            <v>120575</v>
          </cell>
          <cell r="F23">
            <v>8.4253403912635143</v>
          </cell>
          <cell r="G23">
            <v>115.32759445241511</v>
          </cell>
          <cell r="K23">
            <v>1402775.89</v>
          </cell>
        </row>
        <row r="24">
          <cell r="A24" t="str">
            <v>Basilicata</v>
          </cell>
          <cell r="B24">
            <v>597034.56999999995</v>
          </cell>
          <cell r="C24">
            <v>49158</v>
          </cell>
          <cell r="D24">
            <v>8.2336940723549734</v>
          </cell>
          <cell r="E24">
            <v>151552.16</v>
          </cell>
          <cell r="F24">
            <v>25.384151540839589</v>
          </cell>
          <cell r="G24">
            <v>308.29602506204486</v>
          </cell>
          <cell r="K24">
            <v>582672.68000000005</v>
          </cell>
        </row>
        <row r="25">
          <cell r="A25" t="str">
            <v>Calabria</v>
          </cell>
          <cell r="B25">
            <v>649865.91</v>
          </cell>
          <cell r="C25">
            <v>6822</v>
          </cell>
          <cell r="D25">
            <v>1.0497550179236206</v>
          </cell>
          <cell r="E25">
            <v>60334.109999999993</v>
          </cell>
          <cell r="F25">
            <v>9.2840860047575031</v>
          </cell>
          <cell r="G25">
            <v>884.40501319261205</v>
          </cell>
          <cell r="K25">
            <v>623403.78</v>
          </cell>
        </row>
        <row r="26">
          <cell r="A26" t="str">
            <v>Sicilia</v>
          </cell>
          <cell r="B26">
            <v>1564803.75</v>
          </cell>
          <cell r="C26">
            <v>70298</v>
          </cell>
          <cell r="D26">
            <v>4.4924483341760908</v>
          </cell>
          <cell r="E26">
            <v>204729.62999999998</v>
          </cell>
          <cell r="F26">
            <v>13.083406145978367</v>
          </cell>
          <cell r="G26">
            <v>291.23108765540979</v>
          </cell>
          <cell r="K26">
            <v>1525000.24</v>
          </cell>
        </row>
        <row r="27">
          <cell r="A27" t="str">
            <v>Sardegna</v>
          </cell>
          <cell r="B27">
            <v>1327615.8700000001</v>
          </cell>
          <cell r="C27">
            <v>63088</v>
          </cell>
          <cell r="D27">
            <v>4.7519769404383512</v>
          </cell>
          <cell r="E27">
            <v>218085.41</v>
          </cell>
          <cell r="F27">
            <v>16.426845665832541</v>
          </cell>
          <cell r="G27">
            <v>345.68445663200606</v>
          </cell>
          <cell r="K27">
            <v>1336343.7</v>
          </cell>
        </row>
        <row r="29">
          <cell r="A29" t="str">
            <v>Italia</v>
          </cell>
          <cell r="B29">
            <v>14833105.510000002</v>
          </cell>
          <cell r="C29">
            <v>1635481</v>
          </cell>
          <cell r="D29">
            <v>11.025883951930441</v>
          </cell>
          <cell r="E29">
            <v>2465782.9400000004</v>
          </cell>
          <cell r="F29">
            <v>16.623511093733196</v>
          </cell>
          <cell r="G29">
            <v>150.76805783741909</v>
          </cell>
          <cell r="K29">
            <v>14508517.35</v>
          </cell>
        </row>
        <row r="31">
          <cell r="A31" t="str">
            <v>Nord</v>
          </cell>
          <cell r="B31">
            <v>5179951.42</v>
          </cell>
          <cell r="C31">
            <v>858944</v>
          </cell>
          <cell r="D31">
            <v>16.582086015007455</v>
          </cell>
          <cell r="E31">
            <v>1181931.8599999999</v>
          </cell>
          <cell r="F31">
            <v>22.817431365022337</v>
          </cell>
          <cell r="G31">
            <v>137.60290077117946</v>
          </cell>
        </row>
        <row r="32">
          <cell r="A32" t="str">
            <v>Centro</v>
          </cell>
          <cell r="B32">
            <v>2703814.83</v>
          </cell>
          <cell r="C32">
            <v>329587</v>
          </cell>
          <cell r="D32">
            <v>12.189703094423814</v>
          </cell>
          <cell r="E32">
            <v>502621.53</v>
          </cell>
          <cell r="F32">
            <v>18.589347333374896</v>
          </cell>
          <cell r="G32">
            <v>152.50041112058426</v>
          </cell>
        </row>
        <row r="33">
          <cell r="A33" t="str">
            <v>Sud e Isole</v>
          </cell>
          <cell r="B33">
            <v>6949339.2600000007</v>
          </cell>
          <cell r="C33">
            <v>446950</v>
          </cell>
          <cell r="D33">
            <v>6.4315467021824455</v>
          </cell>
          <cell r="E33">
            <v>781229.55</v>
          </cell>
          <cell r="F33">
            <v>11.241781711488926</v>
          </cell>
          <cell r="G33">
            <v>174.79126300481039</v>
          </cell>
        </row>
        <row r="35">
          <cell r="A35" t="str">
            <v>Fonte: Elaborazione INEA su dati  ISTAT, Indagine delle strutture 1997, e Amministrazioni regionali e provinciali.</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Italy</v>
          </cell>
        </row>
        <row r="6">
          <cell r="C6">
            <v>2002</v>
          </cell>
        </row>
        <row r="30">
          <cell r="C30">
            <v>2004</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sheetData sheetId="39" refreshError="1"/>
      <sheetData sheetId="40" refreshError="1"/>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refreshError="1"/>
      <sheetData sheetId="61" refreshError="1"/>
      <sheetData sheetId="6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ità"/>
      <sheetName val="valori"/>
      <sheetName val="prezzi medi"/>
      <sheetName val="prova di indice base 2000"/>
      <sheetName val="prova di indice base 2005"/>
      <sheetName val="Foglio8"/>
      <sheetName val="Foglio9"/>
      <sheetName val="Foglio10"/>
      <sheetName val="Indice dei prezzi alla produzio"/>
      <sheetName val="Indice prezzi mezzi correnti"/>
      <sheetName val="Coltivazioni_allev_totale_mens"/>
      <sheetName val="Dettaglio indice dei costi"/>
      <sheetName val="Indici annuali e ragione scambi"/>
      <sheetName val="Macro1"/>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
          <cell r="B1" t="str">
            <v>Auto_Open</v>
          </cell>
        </row>
        <row r="15">
          <cell r="A15" t="str">
            <v>Macro3</v>
          </cell>
        </row>
        <row r="22">
          <cell r="A22" t="str">
            <v>Macro4</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duzione agricola"/>
      <sheetName val="consumi intermedi"/>
      <sheetName val="valore aggiunto"/>
      <sheetName val="occupati in agric.,silv,pesca"/>
      <sheetName val="produttività del lavoro"/>
      <sheetName val="produttività del lavoro 2"/>
      <sheetName val="incidenza va agricoltura su pil"/>
      <sheetName val="produttività ind.alim."/>
      <sheetName val="spesa delle famiglie"/>
      <sheetName val="prezzi all'origine Ismea"/>
      <sheetName val="prezzi all'origine Ismea (2)"/>
      <sheetName val="prezzi al consumo Istat"/>
      <sheetName val="differenziali Calabria-Italia"/>
      <sheetName val="costo del lavoro (2)"/>
      <sheetName val="Bilancia commerciale generale"/>
      <sheetName val="Import ed export_agricoltura"/>
      <sheetName val="Import ed export_indust.aliment"/>
      <sheetName val="Bilancia commerc. x prodotto"/>
      <sheetName val="bilancia comm. x prodotto (2)"/>
      <sheetName val="bilancia comm. x prodotto (3)"/>
      <sheetName val="Specializzazione geografica"/>
      <sheetName val="Specializzazione geografica (2)"/>
      <sheetName val="Specializzazione settoriale"/>
      <sheetName val="Specializzazione settoriale (2)"/>
      <sheetName val="Occupati nell'ind.aliment."/>
      <sheetName val="valore aggiunto nell'ind.alim."/>
      <sheetName val="Az.con allev.xetà conduttore"/>
      <sheetName val="Az.con SAUxetà conduttore"/>
      <sheetName val="Az.x età condutt.It+europa"/>
      <sheetName val="Dimensione media agroalimentare"/>
      <sheetName val="Dimensione media az.agricole"/>
      <sheetName val="Imprese x forma giuridica"/>
      <sheetName val="imprese attive_ind.ali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ow r="9">
          <cell r="A9" t="str">
            <v>Abruzzo</v>
          </cell>
          <cell r="B9">
            <v>2992</v>
          </cell>
        </row>
        <row r="10">
          <cell r="A10" t="str">
            <v>Basilicata</v>
          </cell>
          <cell r="B10">
            <v>1330</v>
          </cell>
        </row>
        <row r="11">
          <cell r="A11" t="str">
            <v>Calabria</v>
          </cell>
          <cell r="B11">
            <v>4893</v>
          </cell>
        </row>
        <row r="12">
          <cell r="A12" t="str">
            <v>Campania</v>
          </cell>
          <cell r="B12">
            <v>10778</v>
          </cell>
        </row>
        <row r="13">
          <cell r="A13" t="str">
            <v>Emilia Romagna</v>
          </cell>
          <cell r="B13">
            <v>9308</v>
          </cell>
        </row>
        <row r="14">
          <cell r="A14" t="str">
            <v>Friuli Venezia Giulia</v>
          </cell>
          <cell r="B14">
            <v>1786</v>
          </cell>
        </row>
        <row r="15">
          <cell r="A15" t="str">
            <v>Lazio</v>
          </cell>
          <cell r="B15">
            <v>6567</v>
          </cell>
        </row>
        <row r="16">
          <cell r="A16" t="str">
            <v>Liguria</v>
          </cell>
          <cell r="B16">
            <v>3273</v>
          </cell>
        </row>
        <row r="17">
          <cell r="A17" t="str">
            <v>Lombardia</v>
          </cell>
          <cell r="B17">
            <v>10395</v>
          </cell>
        </row>
        <row r="18">
          <cell r="A18" t="str">
            <v>Marche</v>
          </cell>
          <cell r="B18">
            <v>2699</v>
          </cell>
        </row>
        <row r="19">
          <cell r="A19" t="str">
            <v>Molise</v>
          </cell>
          <cell r="B19">
            <v>718</v>
          </cell>
        </row>
        <row r="20">
          <cell r="A20" t="str">
            <v>Piemonte</v>
          </cell>
          <cell r="B20">
            <v>6617</v>
          </cell>
        </row>
        <row r="21">
          <cell r="A21" t="str">
            <v>Puglia</v>
          </cell>
          <cell r="B21">
            <v>7221</v>
          </cell>
        </row>
        <row r="22">
          <cell r="A22" t="str">
            <v>Sardegna</v>
          </cell>
          <cell r="B22">
            <v>3087</v>
          </cell>
        </row>
        <row r="23">
          <cell r="A23" t="str">
            <v>Sicilia</v>
          </cell>
          <cell r="B23">
            <v>10965</v>
          </cell>
        </row>
        <row r="24">
          <cell r="A24" t="str">
            <v>Toscana</v>
          </cell>
          <cell r="B24">
            <v>5196</v>
          </cell>
        </row>
        <row r="25">
          <cell r="A25" t="str">
            <v>Trentino Alto Adige</v>
          </cell>
          <cell r="B25">
            <v>1091</v>
          </cell>
        </row>
        <row r="26">
          <cell r="A26" t="str">
            <v>Umbria</v>
          </cell>
          <cell r="B26">
            <v>1474</v>
          </cell>
        </row>
        <row r="27">
          <cell r="A27" t="str">
            <v>Valle d'Aosta</v>
          </cell>
          <cell r="B27">
            <v>242</v>
          </cell>
        </row>
        <row r="28">
          <cell r="A28" t="str">
            <v>Veneto</v>
          </cell>
          <cell r="B28">
            <v>6490</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TABB"/>
      <sheetName val="TEXT"/>
    </sheetNames>
    <sheetDataSet>
      <sheetData sheetId="0"/>
      <sheetData sheetId="1"/>
      <sheetData sheetId="2">
        <row r="1">
          <cell r="B1">
            <v>3</v>
          </cell>
        </row>
        <row r="4">
          <cell r="A4">
            <v>1</v>
          </cell>
          <cell r="B4" t="str">
            <v>Tableau B</v>
          </cell>
          <cell r="C4" t="str">
            <v>Table B</v>
          </cell>
          <cell r="D4" t="str">
            <v>Tabelle B</v>
          </cell>
          <cell r="E4" t="str">
            <v>Tabella B</v>
          </cell>
          <cell r="F4" t="str">
            <v>Cuadro B</v>
          </cell>
        </row>
        <row r="5">
          <cell r="A5">
            <v>2</v>
          </cell>
          <cell r="B5" t="str">
            <v>Production annuelle et utilisation du lait</v>
          </cell>
          <cell r="C5" t="str">
            <v>Annual production and utilisation of milk</v>
          </cell>
          <cell r="D5" t="str">
            <v>Jährliche Erzeugung und Verwendung von Milch</v>
          </cell>
          <cell r="F5" t="str">
            <v>PRODUCCION ANUAL Y DESTINOS DE LA LECHE</v>
          </cell>
        </row>
        <row r="6">
          <cell r="A6">
            <v>3</v>
          </cell>
          <cell r="B6" t="str">
            <v>(tous les laits) dans les laiteries</v>
          </cell>
          <cell r="C6" t="str">
            <v>(all milk) in dairies</v>
          </cell>
          <cell r="D6" t="str">
            <v>(alle Milcharten) in den Molkereien</v>
          </cell>
          <cell r="F6" t="str">
            <v>(TODAS LAS CLASES DE LECHE) EN LAS INDUSTRIAS LACTEAS</v>
          </cell>
        </row>
        <row r="7">
          <cell r="A7">
            <v>4</v>
          </cell>
          <cell r="B7" t="str">
            <v>Pays :</v>
          </cell>
          <cell r="C7" t="str">
            <v>Country:</v>
          </cell>
          <cell r="D7" t="str">
            <v>Staat :</v>
          </cell>
          <cell r="E7">
            <v>0</v>
          </cell>
          <cell r="F7" t="str">
            <v>País:</v>
          </cell>
        </row>
        <row r="8">
          <cell r="A8">
            <v>5</v>
          </cell>
          <cell r="B8" t="str">
            <v>Année :</v>
          </cell>
          <cell r="C8" t="str">
            <v>Year :</v>
          </cell>
          <cell r="D8" t="str">
            <v>Jahr :</v>
          </cell>
          <cell r="F8" t="str">
            <v>Año:</v>
          </cell>
        </row>
        <row r="9">
          <cell r="A9">
            <v>6</v>
          </cell>
          <cell r="B9" t="str">
            <v>Disponibilités</v>
          </cell>
          <cell r="C9" t="str">
            <v>Availabilities</v>
          </cell>
          <cell r="D9" t="str">
            <v>Anfall</v>
          </cell>
          <cell r="F9" t="str">
            <v>DISPONIBILIDADES</v>
          </cell>
        </row>
        <row r="10">
          <cell r="A10">
            <v>7</v>
          </cell>
          <cell r="B10" t="str">
            <v>Quantités</v>
          </cell>
          <cell r="C10" t="str">
            <v>Quantities</v>
          </cell>
          <cell r="D10" t="str">
            <v>Menge</v>
          </cell>
          <cell r="F10" t="str">
            <v>Producción</v>
          </cell>
        </row>
        <row r="11">
          <cell r="A11">
            <v>8</v>
          </cell>
          <cell r="B11" t="str">
            <v>Matières</v>
          </cell>
          <cell r="C11" t="str">
            <v>Milk Fat</v>
          </cell>
          <cell r="D11" t="str">
            <v>Fettmenge</v>
          </cell>
          <cell r="F11" t="str">
            <v>Materia grasa</v>
          </cell>
        </row>
        <row r="12">
          <cell r="A12">
            <v>9</v>
          </cell>
          <cell r="B12" t="str">
            <v>grasses du lait</v>
          </cell>
          <cell r="C12" t="str">
            <v>Content</v>
          </cell>
          <cell r="D12" t="str">
            <v>der Milch</v>
          </cell>
          <cell r="F12" t="str">
            <v>de la leche</v>
          </cell>
        </row>
        <row r="13">
          <cell r="A13">
            <v>10</v>
          </cell>
          <cell r="B13" t="str">
            <v>Protéines</v>
          </cell>
          <cell r="C13" t="str">
            <v>Milk</v>
          </cell>
          <cell r="D13" t="str">
            <v>Proteinmenge</v>
          </cell>
          <cell r="F13" t="str">
            <v>Proteínas</v>
          </cell>
        </row>
        <row r="14">
          <cell r="A14">
            <v>11</v>
          </cell>
          <cell r="B14" t="str">
            <v>du lait</v>
          </cell>
          <cell r="C14" t="str">
            <v>Proteins</v>
          </cell>
          <cell r="D14" t="str">
            <v>der Milch</v>
          </cell>
          <cell r="F14" t="str">
            <v>de la leche</v>
          </cell>
        </row>
        <row r="15">
          <cell r="A15">
            <v>12</v>
          </cell>
          <cell r="B15" t="str">
            <v>Lait de vache collecté auprès des exploitations agricoles:</v>
          </cell>
          <cell r="C15" t="str">
            <v>Cows' milk collected from farms:</v>
          </cell>
          <cell r="D15" t="str">
            <v>Kuhmilchaufnahme bei den landwirtschaftlichen Betrieben:</v>
          </cell>
          <cell r="F15" t="str">
            <v>Leche de vaca recogida en explotaciones agrarias:</v>
          </cell>
        </row>
        <row r="16">
          <cell r="A16">
            <v>13</v>
          </cell>
          <cell r="B16" t="str">
            <v>Autres disponibilités collectées auprès des exploitations agricoles:</v>
          </cell>
          <cell r="C16" t="str">
            <v>Other availabilities collected:</v>
          </cell>
          <cell r="D16" t="str">
            <v>Sonstiges Aufkommen:</v>
          </cell>
          <cell r="F16" t="str">
            <v>Otras disponibilidades recogidas en explotaciones agrarias:</v>
          </cell>
        </row>
        <row r="17">
          <cell r="A17">
            <v>14</v>
          </cell>
          <cell r="B17" t="str">
            <v>Lait de brebis</v>
          </cell>
          <cell r="C17" t="str">
            <v>Ewes' milk</v>
          </cell>
          <cell r="D17" t="str">
            <v>Schafmilch</v>
          </cell>
          <cell r="F17" t="str">
            <v>Leche de oveja</v>
          </cell>
        </row>
        <row r="18">
          <cell r="A18">
            <v>15</v>
          </cell>
          <cell r="B18" t="str">
            <v>Lait de chèvre</v>
          </cell>
          <cell r="C18" t="str">
            <v>Goats' milk</v>
          </cell>
          <cell r="D18" t="str">
            <v>Ziegenmilch</v>
          </cell>
          <cell r="F18" t="str">
            <v>Leche de cabra</v>
          </cell>
        </row>
        <row r="19">
          <cell r="A19">
            <v>16</v>
          </cell>
          <cell r="B19" t="str">
            <v xml:space="preserve">Lait de buffionne </v>
          </cell>
          <cell r="C19" t="str">
            <v xml:space="preserve">Buffalo milk </v>
          </cell>
          <cell r="D19" t="str">
            <v>Büffelmilch</v>
          </cell>
          <cell r="F19" t="str">
            <v>Leche de búfala</v>
          </cell>
        </row>
        <row r="20">
          <cell r="A20">
            <v>17</v>
          </cell>
          <cell r="B20" t="str">
            <v>Crème</v>
          </cell>
          <cell r="C20" t="str">
            <v>Cream</v>
          </cell>
          <cell r="D20" t="str">
            <v>Sahne/Rahm</v>
          </cell>
          <cell r="F20" t="str">
            <v>Nata</v>
          </cell>
        </row>
        <row r="21">
          <cell r="A21">
            <v>18</v>
          </cell>
          <cell r="B21" t="str">
            <v>Lait écrémé et babeurre</v>
          </cell>
          <cell r="C21" t="str">
            <v>Skimmed milk and buttermilk</v>
          </cell>
          <cell r="D21" t="str">
            <v>Magermilch und Buttermilch</v>
          </cell>
          <cell r="F21" t="str">
            <v>Leche desnatada y mazada</v>
          </cell>
        </row>
        <row r="22">
          <cell r="A22">
            <v>19</v>
          </cell>
          <cell r="B22" t="str">
            <v>Autres produits (...à spécifier ...)</v>
          </cell>
          <cell r="C22" t="str">
            <v>Other products (...specify ...)</v>
          </cell>
          <cell r="D22" t="str">
            <v>Sonstige Produkte (...benennen ...)</v>
          </cell>
          <cell r="F22" t="str">
            <v>Otros productos (queso)</v>
          </cell>
        </row>
        <row r="23">
          <cell r="A23">
            <v>20</v>
          </cell>
          <cell r="B23" t="str">
            <v>Importations et arrivées communautaires en provenance des laiteries:</v>
          </cell>
          <cell r="C23" t="str">
            <v>Imports and intra-community arrivals from dairies outside the national territory:</v>
          </cell>
          <cell r="D23" t="str">
            <v>Einfuhren und Eingänge aus Mitgliedstaaten geliefert von Molkereien</v>
          </cell>
          <cell r="F23" t="str">
            <v>Importaciones y llegadas comunitarias procedentes de las industrias lácteas</v>
          </cell>
        </row>
        <row r="24">
          <cell r="A24">
            <v>21</v>
          </cell>
          <cell r="B24" t="str">
            <v>Lait entier, y compris lait cru</v>
          </cell>
          <cell r="C24" t="str">
            <v>Whole milk, including raw milk</v>
          </cell>
          <cell r="D24" t="str">
            <v>Vollmilch einschließlich Rohmilch</v>
          </cell>
          <cell r="F24" t="str">
            <v>Leche entera, incluida la leche cruda</v>
          </cell>
        </row>
        <row r="25">
          <cell r="A25">
            <v>22</v>
          </cell>
          <cell r="B25" t="str">
            <v>dont États membres</v>
          </cell>
          <cell r="C25" t="str">
            <v>Of which Member States</v>
          </cell>
          <cell r="D25" t="str">
            <v>darunter aus den Mitgliedstaaten</v>
          </cell>
          <cell r="F25" t="str">
            <v>Correspondiendo a Estados miembros</v>
          </cell>
        </row>
        <row r="26">
          <cell r="A26">
            <v>23</v>
          </cell>
          <cell r="B26" t="str">
            <v>Lait écrémé</v>
          </cell>
          <cell r="C26" t="str">
            <v>Skimmed milk</v>
          </cell>
          <cell r="D26" t="str">
            <v>Magermilch</v>
          </cell>
          <cell r="F26" t="str">
            <v>Leche desnatada</v>
          </cell>
        </row>
        <row r="27">
          <cell r="A27">
            <v>24</v>
          </cell>
          <cell r="B27" t="str">
            <v>dont États membres</v>
          </cell>
          <cell r="C27" t="str">
            <v>Of which Member States</v>
          </cell>
          <cell r="D27" t="str">
            <v>darunter aus den Mitgliedstaaten</v>
          </cell>
          <cell r="F27" t="str">
            <v>Correspondiendo a Estados miembros</v>
          </cell>
        </row>
        <row r="28">
          <cell r="A28">
            <v>25</v>
          </cell>
          <cell r="B28" t="str">
            <v>Crème</v>
          </cell>
          <cell r="C28" t="str">
            <v>Cream</v>
          </cell>
          <cell r="D28" t="str">
            <v>Sahne/Rahm</v>
          </cell>
          <cell r="F28" t="str">
            <v>Nata</v>
          </cell>
        </row>
        <row r="29">
          <cell r="A29">
            <v>26</v>
          </cell>
          <cell r="B29" t="str">
            <v>dont États membres</v>
          </cell>
          <cell r="C29" t="str">
            <v>Of which Member States</v>
          </cell>
          <cell r="D29" t="str">
            <v>darunter aus den Mitgliedstaaten</v>
          </cell>
          <cell r="F29" t="str">
            <v>Correspondiendo a Estados miembros</v>
          </cell>
        </row>
        <row r="30">
          <cell r="A30">
            <v>27</v>
          </cell>
          <cell r="B30" t="str">
            <v>Autres produits (…à spécifier ...)</v>
          </cell>
          <cell r="C30" t="str">
            <v>Other products (...specify ...)</v>
          </cell>
          <cell r="D30" t="str">
            <v>Sonstige Produkte (...benennen ...)</v>
          </cell>
          <cell r="F30" t="str">
            <v>Mantequilla y Otros Productos (… de specificar …)</v>
          </cell>
        </row>
        <row r="31">
          <cell r="A31">
            <v>28</v>
          </cell>
          <cell r="B31" t="str">
            <v>dont États membres</v>
          </cell>
          <cell r="C31" t="str">
            <v>Of which Member States</v>
          </cell>
          <cell r="D31" t="str">
            <v>darunter aus den Mitgliedstaaten</v>
          </cell>
          <cell r="F31" t="str">
            <v>Correspondiendo a Estados miembros</v>
          </cell>
        </row>
        <row r="32">
          <cell r="A32">
            <v>29</v>
          </cell>
        </row>
        <row r="33">
          <cell r="A33">
            <v>30</v>
          </cell>
          <cell r="B33" t="str">
            <v>Utilisation</v>
          </cell>
          <cell r="C33" t="str">
            <v>Utilisation</v>
          </cell>
          <cell r="D33" t="str">
            <v>Verwendung</v>
          </cell>
          <cell r="F33" t="str">
            <v>PRODUCTOS OBTENIDOS</v>
          </cell>
        </row>
        <row r="34">
          <cell r="A34">
            <v>31</v>
          </cell>
          <cell r="B34" t="str">
            <v>Entrée de:</v>
          </cell>
          <cell r="C34" t="str">
            <v>Input of:</v>
          </cell>
          <cell r="D34" t="str">
            <v>Einsatz von:</v>
          </cell>
          <cell r="F34" t="str">
            <v>Entrada de:</v>
          </cell>
        </row>
        <row r="35">
          <cell r="A35">
            <v>32</v>
          </cell>
          <cell r="B35" t="str">
            <v>lait entier</v>
          </cell>
          <cell r="C35" t="str">
            <v>Whole milk</v>
          </cell>
          <cell r="D35" t="str">
            <v>Vollmilch</v>
          </cell>
          <cell r="F35" t="str">
            <v>Leche entera</v>
          </cell>
        </row>
        <row r="36">
          <cell r="A36">
            <v>33</v>
          </cell>
          <cell r="B36" t="str">
            <v>lait écrémé</v>
          </cell>
          <cell r="C36" t="str">
            <v>Skimmed milk</v>
          </cell>
          <cell r="D36" t="str">
            <v>Magermilch</v>
          </cell>
          <cell r="F36" t="str">
            <v>Leche desnatada</v>
          </cell>
        </row>
        <row r="37">
          <cell r="A37">
            <v>34</v>
          </cell>
        </row>
        <row r="38">
          <cell r="A38">
            <v>35</v>
          </cell>
          <cell r="B38" t="str">
            <v>Produits frais</v>
          </cell>
          <cell r="C38" t="str">
            <v>Fresh products</v>
          </cell>
          <cell r="D38" t="str">
            <v>Frischmilcherzeugnisse</v>
          </cell>
          <cell r="F38" t="str">
            <v>Productos frescos</v>
          </cell>
        </row>
        <row r="39">
          <cell r="A39">
            <v>36</v>
          </cell>
          <cell r="B39" t="str">
            <v>Lait de consommation:</v>
          </cell>
          <cell r="C39" t="str">
            <v>Drinking milk</v>
          </cell>
          <cell r="D39" t="str">
            <v>Konsummilch</v>
          </cell>
          <cell r="F39" t="str">
            <v>Leche de Consumo</v>
          </cell>
        </row>
        <row r="40">
          <cell r="A40">
            <v>37</v>
          </cell>
          <cell r="B40" t="str">
            <v>Lait cru</v>
          </cell>
          <cell r="C40" t="str">
            <v>Raw milk</v>
          </cell>
          <cell r="D40" t="str">
            <v>Rohmilch</v>
          </cell>
          <cell r="F40" t="str">
            <v>Leche cruda</v>
          </cell>
        </row>
        <row r="41">
          <cell r="A41">
            <v>38</v>
          </cell>
          <cell r="B41" t="str">
            <v>Lait entier</v>
          </cell>
          <cell r="C41" t="str">
            <v>Whole milk</v>
          </cell>
          <cell r="D41" t="str">
            <v>Vollmilch</v>
          </cell>
          <cell r="F41" t="str">
            <v>Leche Entera</v>
          </cell>
        </row>
        <row r="42">
          <cell r="A42">
            <v>39</v>
          </cell>
          <cell r="B42" t="str">
            <v>Lait entier pasteurisé</v>
          </cell>
          <cell r="C42" t="str">
            <v>Pasteurized</v>
          </cell>
          <cell r="D42" t="str">
            <v>pasteurisiert</v>
          </cell>
          <cell r="F42" t="str">
            <v>Leche Pasteurizada</v>
          </cell>
        </row>
        <row r="43">
          <cell r="A43">
            <v>40</v>
          </cell>
          <cell r="B43" t="str">
            <v>Lait entier stérilisé</v>
          </cell>
          <cell r="C43" t="str">
            <v>Sterilized</v>
          </cell>
          <cell r="D43" t="str">
            <v>sterilisiert</v>
          </cell>
          <cell r="F43" t="str">
            <v>Leche Esterilizada</v>
          </cell>
        </row>
        <row r="44">
          <cell r="A44">
            <v>41</v>
          </cell>
          <cell r="B44" t="str">
            <v>Lait entier upérisé</v>
          </cell>
          <cell r="C44" t="str">
            <v>Uperized</v>
          </cell>
          <cell r="D44" t="str">
            <v>ultra-hocherhitzt</v>
          </cell>
          <cell r="F44" t="str">
            <v>Leche Uperisada</v>
          </cell>
        </row>
        <row r="45">
          <cell r="A45">
            <v>42</v>
          </cell>
          <cell r="B45" t="str">
            <v>Lait demi-écrémé</v>
          </cell>
          <cell r="C45" t="str">
            <v>Semi-skimmed milk</v>
          </cell>
          <cell r="D45" t="str">
            <v>Teilentrahmte Milch</v>
          </cell>
          <cell r="F45" t="str">
            <v>Leche semidesnatada</v>
          </cell>
        </row>
        <row r="46">
          <cell r="A46">
            <v>43</v>
          </cell>
          <cell r="B46" t="str">
            <v>Lait demi-écrémé pasteurisé</v>
          </cell>
          <cell r="C46" t="str">
            <v>Pasteurized</v>
          </cell>
          <cell r="D46" t="str">
            <v>pasteurisiert</v>
          </cell>
          <cell r="F46" t="str">
            <v>Leche Pasteurizada</v>
          </cell>
        </row>
        <row r="47">
          <cell r="A47">
            <v>44</v>
          </cell>
          <cell r="B47" t="str">
            <v>Lait demi-écrémé stérilisé</v>
          </cell>
          <cell r="C47" t="str">
            <v>Sterilized</v>
          </cell>
          <cell r="D47" t="str">
            <v>sterilisiert</v>
          </cell>
          <cell r="F47" t="str">
            <v>Leche Esterilizada</v>
          </cell>
        </row>
        <row r="48">
          <cell r="A48">
            <v>45</v>
          </cell>
          <cell r="B48" t="str">
            <v>Lait demi-écrémé upérisé</v>
          </cell>
          <cell r="C48" t="str">
            <v>Uperized</v>
          </cell>
          <cell r="D48" t="str">
            <v>ultra-hocherhitzt</v>
          </cell>
          <cell r="F48" t="str">
            <v>Leche Uperisada</v>
          </cell>
        </row>
        <row r="49">
          <cell r="A49">
            <v>46</v>
          </cell>
          <cell r="B49" t="str">
            <v>Lait écrémé</v>
          </cell>
          <cell r="C49" t="str">
            <v>Skimmed milk</v>
          </cell>
          <cell r="D49" t="str">
            <v>Magermilch</v>
          </cell>
          <cell r="F49" t="str">
            <v>Leche desnatada</v>
          </cell>
        </row>
        <row r="50">
          <cell r="A50">
            <v>47</v>
          </cell>
          <cell r="B50" t="str">
            <v>Lait écrémé pasteurisé</v>
          </cell>
          <cell r="C50" t="str">
            <v>Pasteurized</v>
          </cell>
          <cell r="D50" t="str">
            <v>pasteurisiert</v>
          </cell>
          <cell r="F50" t="str">
            <v>Leche Pasteurizada</v>
          </cell>
        </row>
        <row r="51">
          <cell r="A51">
            <v>48</v>
          </cell>
          <cell r="B51" t="str">
            <v>Lait écrémé stérilisé</v>
          </cell>
          <cell r="C51" t="str">
            <v>Sterilized</v>
          </cell>
          <cell r="D51" t="str">
            <v>sterilisiert</v>
          </cell>
          <cell r="F51" t="str">
            <v>Leche Esterilizada</v>
          </cell>
        </row>
        <row r="52">
          <cell r="A52">
            <v>49</v>
          </cell>
          <cell r="B52" t="str">
            <v>Lait écrémé upérisé</v>
          </cell>
          <cell r="C52" t="str">
            <v>Uperized</v>
          </cell>
          <cell r="D52" t="str">
            <v>ultra-hocherhitzt</v>
          </cell>
          <cell r="F52" t="str">
            <v>Leche Uperisada</v>
          </cell>
        </row>
        <row r="53">
          <cell r="A53">
            <v>50</v>
          </cell>
          <cell r="B53" t="str">
            <v xml:space="preserve">Babeurre </v>
          </cell>
          <cell r="C53" t="str">
            <v xml:space="preserve">   Buttermilk </v>
          </cell>
          <cell r="D53" t="str">
            <v>Buttermilch</v>
          </cell>
          <cell r="F53" t="str">
            <v>Mazada</v>
          </cell>
        </row>
        <row r="54">
          <cell r="A54">
            <v>51</v>
          </cell>
          <cell r="B54" t="str">
            <v>Crème</v>
          </cell>
          <cell r="C54" t="str">
            <v>Cream</v>
          </cell>
          <cell r="D54" t="str">
            <v>Sahne-/Rahmerzeugnisse</v>
          </cell>
          <cell r="F54" t="str">
            <v>Nata con un contenido en peso de MG</v>
          </cell>
        </row>
        <row r="55">
          <cell r="A55">
            <v>52</v>
          </cell>
          <cell r="B55" t="str">
            <v>Crème d'une teneur en poids de matières grasses &lt; ou = à 29 %</v>
          </cell>
          <cell r="C55" t="str">
            <v>Of fat content by weight not exceeding 29%</v>
          </cell>
          <cell r="D55" t="str">
            <v>mit einem Fettgehalt von 29 v. H. und weniger</v>
          </cell>
          <cell r="F55" t="str">
            <v>&lt;=  29 %</v>
          </cell>
        </row>
        <row r="56">
          <cell r="A56">
            <v>53</v>
          </cell>
          <cell r="B56" t="str">
            <v>Crème d'une teneur en poids de matières grasses &gt;  à 29 %</v>
          </cell>
          <cell r="C56" t="str">
            <v>Over 29%</v>
          </cell>
          <cell r="D56" t="str">
            <v>mit einem Fettgehalt von mehr als 29 v. H.</v>
          </cell>
          <cell r="F56" t="str">
            <v>&gt; 29 %</v>
          </cell>
        </row>
        <row r="57">
          <cell r="A57">
            <v>54</v>
          </cell>
          <cell r="B57" t="str">
            <v>Laits acidifiés (yoghourts et autres)</v>
          </cell>
          <cell r="C57" t="str">
            <v>Acidified milk  (Yoghurts drinking yoghurts and other)</v>
          </cell>
          <cell r="D57" t="str">
            <v>Sauermilcherzeugnisse (JoghurtTrinkjoghurt und andere)</v>
          </cell>
          <cell r="F57" t="str">
            <v>Leches Acidificadas y fermentadas</v>
          </cell>
        </row>
        <row r="58">
          <cell r="A58">
            <v>55</v>
          </cell>
          <cell r="B58" t="str">
            <v>Laits acidifiés avec additifs</v>
          </cell>
          <cell r="C58" t="str">
            <v>With additives</v>
          </cell>
          <cell r="D58" t="str">
            <v>mit Zusätzen</v>
          </cell>
          <cell r="F58" t="str">
            <v>Con aditivos</v>
          </cell>
        </row>
        <row r="59">
          <cell r="A59">
            <v>56</v>
          </cell>
          <cell r="B59" t="str">
            <v>Laits acidifiés sans additifs</v>
          </cell>
          <cell r="C59" t="str">
            <v>Without additives</v>
          </cell>
          <cell r="D59" t="str">
            <v>ohne Zusätze</v>
          </cell>
          <cell r="F59" t="str">
            <v>Sin aditivos</v>
          </cell>
        </row>
        <row r="60">
          <cell r="A60">
            <v>57</v>
          </cell>
          <cell r="B60" t="str">
            <v>Boissons à base de lait</v>
          </cell>
          <cell r="C60" t="str">
            <v>Drinks with a milk base</v>
          </cell>
          <cell r="D60" t="str">
            <v>Milchmischgetränke</v>
          </cell>
          <cell r="F60" t="str">
            <v>Bebidas a base de leche</v>
          </cell>
        </row>
        <row r="61">
          <cell r="A61">
            <v>58</v>
          </cell>
          <cell r="B61" t="str">
            <v>Autres produits frais (lait gélifié et autres)</v>
          </cell>
          <cell r="C61" t="str">
            <v>Other fresh products (Milk jelly and others)</v>
          </cell>
          <cell r="D61" t="str">
            <v>Sonstige Frischmilcherzeugnisse (Milchpudding und andere)</v>
          </cell>
          <cell r="F61" t="str">
            <v xml:space="preserve">Otros productos frescos (gelificadas y otras) </v>
          </cell>
        </row>
        <row r="62">
          <cell r="A62">
            <v>59</v>
          </cell>
        </row>
        <row r="63">
          <cell r="A63">
            <v>60</v>
          </cell>
        </row>
        <row r="64">
          <cell r="A64">
            <v>61</v>
          </cell>
          <cell r="B64" t="str">
            <v>Produits fabriqués</v>
          </cell>
          <cell r="C64" t="str">
            <v>Manufactured products</v>
          </cell>
          <cell r="D64" t="str">
            <v>Hergestellte Erzeugnisse</v>
          </cell>
          <cell r="F64" t="str">
            <v>Productos fabricados</v>
          </cell>
        </row>
        <row r="65">
          <cell r="A65">
            <v>62</v>
          </cell>
          <cell r="B65" t="str">
            <v>Lait concentré:</v>
          </cell>
          <cell r="C65" t="str">
            <v>Concentrated milk</v>
          </cell>
          <cell r="D65" t="str">
            <v>Kondensmilch</v>
          </cell>
          <cell r="F65" t="str">
            <v>Leche Concentrada</v>
          </cell>
        </row>
        <row r="66">
          <cell r="A66">
            <v>63</v>
          </cell>
          <cell r="B66" t="str">
            <v>Lait concentré non sucré</v>
          </cell>
          <cell r="C66" t="str">
            <v>Not sweetened</v>
          </cell>
          <cell r="D66" t="str">
            <v>ungezuckert</v>
          </cell>
          <cell r="F66" t="str">
            <v>No azucarada</v>
          </cell>
        </row>
        <row r="67">
          <cell r="A67">
            <v>64</v>
          </cell>
          <cell r="B67" t="str">
            <v>Lait concentré sucré</v>
          </cell>
          <cell r="C67" t="str">
            <v>Sweetened</v>
          </cell>
          <cell r="D67" t="str">
            <v>gezuckert</v>
          </cell>
          <cell r="F67" t="str">
            <v>Azucarada</v>
          </cell>
        </row>
        <row r="68">
          <cell r="A68">
            <v>65</v>
          </cell>
          <cell r="B68" t="str">
            <v>Produits laitiers en poudre:</v>
          </cell>
          <cell r="C68" t="str">
            <v>Powdered dairy products</v>
          </cell>
          <cell r="D68" t="str">
            <v>Milchprodukte in Pulverform</v>
          </cell>
          <cell r="F68" t="str">
            <v>Productos lácteos en polvo</v>
          </cell>
        </row>
        <row r="69">
          <cell r="A69">
            <v>66</v>
          </cell>
          <cell r="B69" t="str">
            <v>Crème de lait en poudre</v>
          </cell>
          <cell r="C69" t="str">
            <v>Cream milk powder</v>
          </cell>
          <cell r="D69" t="str">
            <v>Sahne-/Rahmpulver</v>
          </cell>
          <cell r="F69" t="str">
            <v>Nata en Polvo</v>
          </cell>
        </row>
        <row r="70">
          <cell r="A70">
            <v>67</v>
          </cell>
          <cell r="B70" t="str">
            <v>Lait entier en poudre</v>
          </cell>
          <cell r="C70" t="str">
            <v>Whole milk powder</v>
          </cell>
          <cell r="D70" t="str">
            <v>Vollmilchpulver</v>
          </cell>
          <cell r="F70" t="str">
            <v>Leche en Polvo Entera</v>
          </cell>
        </row>
        <row r="71">
          <cell r="A71">
            <v>68</v>
          </cell>
          <cell r="B71" t="str">
            <v>Lait partiellement écrémé en poudre</v>
          </cell>
          <cell r="C71" t="str">
            <v>Partly skimmed-milk powder</v>
          </cell>
          <cell r="D71" t="str">
            <v>teilentrahmtes Milchpulver</v>
          </cell>
          <cell r="F71" t="str">
            <v>Leche en Polvo parcialmente Desnatada</v>
          </cell>
        </row>
        <row r="72">
          <cell r="A72">
            <v>69</v>
          </cell>
          <cell r="B72" t="str">
            <v>Lait écrémé en poudre</v>
          </cell>
          <cell r="C72" t="str">
            <v>Skimmed-milk powder</v>
          </cell>
          <cell r="D72" t="str">
            <v>Magermilchpulver</v>
          </cell>
          <cell r="F72" t="str">
            <v xml:space="preserve">Leche en Polvo Desnatada </v>
          </cell>
        </row>
        <row r="73">
          <cell r="A73">
            <v>70</v>
          </cell>
          <cell r="B73" t="str">
            <v>Babeurre en poudre</v>
          </cell>
          <cell r="C73" t="str">
            <v>Buttermilk</v>
          </cell>
          <cell r="D73" t="str">
            <v xml:space="preserve">Buttermilchpulver </v>
          </cell>
          <cell r="F73" t="str">
            <v xml:space="preserve">Mazada en Polvo </v>
          </cell>
        </row>
        <row r="74">
          <cell r="A74">
            <v>71</v>
          </cell>
          <cell r="B74" t="str">
            <v xml:space="preserve">Autres produits en poudre </v>
          </cell>
          <cell r="C74" t="str">
            <v xml:space="preserve">Other powder products </v>
          </cell>
          <cell r="D74" t="str">
            <v>sonstige Produkte in Pulverform</v>
          </cell>
          <cell r="F74" t="str">
            <v>Otros productos en polvo</v>
          </cell>
        </row>
        <row r="75">
          <cell r="A75">
            <v>72</v>
          </cell>
          <cell r="B75" t="str">
            <v>Beurre et autres produits laitiers à matière grasse jaune:</v>
          </cell>
          <cell r="C75" t="str">
            <v>Butter and other yellow fat  dairy products</v>
          </cell>
          <cell r="D75" t="str">
            <v>Butter und sonstige Streichfette</v>
          </cell>
          <cell r="F75" t="str">
            <v>Mantequilla y demás prod. con M.G. amarilla</v>
          </cell>
        </row>
        <row r="76">
          <cell r="A76">
            <v>73</v>
          </cell>
          <cell r="B76" t="str">
            <v>Beurre</v>
          </cell>
          <cell r="C76" t="str">
            <v>Butter</v>
          </cell>
          <cell r="D76" t="str">
            <v>Butter</v>
          </cell>
          <cell r="F76" t="str">
            <v>Mantequilla</v>
          </cell>
        </row>
        <row r="77">
          <cell r="A77">
            <v>74</v>
          </cell>
          <cell r="B77" t="str">
            <v>Beurre tradtionnel *</v>
          </cell>
          <cell r="C77" t="str">
            <v>Traditional butter *</v>
          </cell>
          <cell r="D77" t="str">
            <v>traditionelle Butter *</v>
          </cell>
          <cell r="F77" t="str">
            <v>Mantequilla tradicional</v>
          </cell>
        </row>
        <row r="78">
          <cell r="A78">
            <v>75</v>
          </cell>
          <cell r="B78" t="str">
            <v>Beurre recombiné *</v>
          </cell>
          <cell r="C78" t="str">
            <v>Recombined butter *</v>
          </cell>
          <cell r="D78" t="str">
            <v>rekombinierte Butter *</v>
          </cell>
          <cell r="F78" t="str">
            <v>Mantequilla recombinada</v>
          </cell>
        </row>
        <row r="79">
          <cell r="A79">
            <v>76</v>
          </cell>
          <cell r="B79" t="str">
            <v>Beurre de lactoserum *</v>
          </cell>
          <cell r="C79" t="str">
            <v>Whey butter *</v>
          </cell>
          <cell r="D79" t="str">
            <v>Molkenbutter *</v>
          </cell>
          <cell r="F79" t="str">
            <v>Mantequilla de lactosuero</v>
          </cell>
        </row>
        <row r="80">
          <cell r="A80">
            <v>77</v>
          </cell>
          <cell r="B80" t="str">
            <v>Beurre fondu et butter oil</v>
          </cell>
          <cell r="C80" t="str">
            <v>Rendered butter and butteroil</v>
          </cell>
          <cell r="D80" t="str">
            <v>Butterschmalz und Butteröl</v>
          </cell>
          <cell r="F80" t="str">
            <v>Mantequilla derretida y butteroil</v>
          </cell>
        </row>
        <row r="81">
          <cell r="A81">
            <v>78</v>
          </cell>
          <cell r="B81" t="str">
            <v>Autres produits laitiers à matière grasse jaune (avec beurre allégé)</v>
          </cell>
          <cell r="C81" t="str">
            <v>Other yellow fat dairy products</v>
          </cell>
          <cell r="D81" t="str">
            <v>sonstige Streichfette (einschl. fettreduzierter Butter)</v>
          </cell>
          <cell r="F81" t="str">
            <v>Otros prod. con materia grasa amarilla</v>
          </cell>
        </row>
        <row r="82">
          <cell r="A82">
            <v>79</v>
          </cell>
          <cell r="B82" t="str">
            <v>Beurre allégé *</v>
          </cell>
          <cell r="C82" t="str">
            <v>Reduced-fat butter *</v>
          </cell>
          <cell r="D82" t="str">
            <v>fettreduzierte Butter *</v>
          </cell>
          <cell r="F82" t="str">
            <v>Mantequilla ligera</v>
          </cell>
        </row>
        <row r="83">
          <cell r="A83">
            <v>80</v>
          </cell>
          <cell r="B83" t="str">
            <v>Autres produits laitiers à matière grasse jaune (sans beurre allégé) *</v>
          </cell>
          <cell r="C83" t="str">
            <v>Other *</v>
          </cell>
          <cell r="D83" t="str">
            <v>sonstige Streichfette (ohne fettreduzierte Butter) *</v>
          </cell>
          <cell r="F83" t="str">
            <v>Otros prod. sin materia grasa amarilla</v>
          </cell>
        </row>
        <row r="84">
          <cell r="A84">
            <v>81</v>
          </cell>
          <cell r="B84" t="str">
            <v>Fromage</v>
          </cell>
          <cell r="C84" t="str">
            <v>Cheese</v>
          </cell>
          <cell r="D84" t="str">
            <v>Käse</v>
          </cell>
          <cell r="F84" t="str">
            <v xml:space="preserve">Queso </v>
          </cell>
        </row>
        <row r="85">
          <cell r="A85">
            <v>82</v>
          </cell>
          <cell r="B85" t="str">
            <v>Fromage selon le type de lait:</v>
          </cell>
          <cell r="C85" t="str">
            <v>Cheese by milk category:</v>
          </cell>
          <cell r="D85" t="str">
            <v>Käse nach Milcharten:</v>
          </cell>
          <cell r="F85" t="str">
            <v>Queso según tipo de leche</v>
          </cell>
        </row>
        <row r="86">
          <cell r="A86">
            <v>83</v>
          </cell>
          <cell r="B86" t="str">
            <v>Fromage de lait de vache (pur)</v>
          </cell>
          <cell r="C86" t="str">
            <v>Cheese from cows' milk (pure)</v>
          </cell>
          <cell r="D86" t="str">
            <v>Käse aus reiner Kuhmilch</v>
          </cell>
          <cell r="F86" t="str">
            <v>Queso de leche de vaca (puro)</v>
          </cell>
        </row>
        <row r="87">
          <cell r="A87">
            <v>84</v>
          </cell>
          <cell r="B87" t="str">
            <v>Fromage de lait de brebis (pur)</v>
          </cell>
          <cell r="C87" t="str">
            <v>Cheese from ewes' milk (pure)</v>
          </cell>
          <cell r="D87" t="str">
            <v>Käse aus reiner Schafmilch</v>
          </cell>
          <cell r="F87" t="str">
            <v>Queso de leche de oveja (puro)</v>
          </cell>
        </row>
        <row r="88">
          <cell r="A88">
            <v>85</v>
          </cell>
          <cell r="B88" t="str">
            <v>Fromage de lait de chèvre (pur)</v>
          </cell>
          <cell r="C88" t="str">
            <v>Cheese from goats' milk (pure)</v>
          </cell>
          <cell r="D88" t="str">
            <v>Käse aus reiner Ziegenmilch</v>
          </cell>
          <cell r="F88" t="str">
            <v>Queso de leche de cabra (puro)</v>
          </cell>
        </row>
        <row r="89">
          <cell r="A89">
            <v>86</v>
          </cell>
          <cell r="B89" t="str">
            <v>Autres fromage (mélanges et fromage de lait de bufflonne pur)</v>
          </cell>
          <cell r="C89" t="str">
            <v>Others (mixed or cheese from buffalos' milk (pure))</v>
          </cell>
          <cell r="D89" t="str">
            <v xml:space="preserve">andere (Mischungen oder Käse aus reiner Büffelmilch) </v>
          </cell>
          <cell r="F89" t="str">
            <v>Otros (mezclas)</v>
          </cell>
        </row>
        <row r="90">
          <cell r="A90">
            <v>87</v>
          </cell>
        </row>
        <row r="91">
          <cell r="A91">
            <v>88</v>
          </cell>
        </row>
        <row r="92">
          <cell r="A92">
            <v>89</v>
          </cell>
          <cell r="B92" t="str">
            <v>Fromage (tous les laits) par catégorie:</v>
          </cell>
          <cell r="C92" t="str">
            <v>Cheese (all milks) by category:</v>
          </cell>
          <cell r="D92" t="str">
            <v xml:space="preserve">Käse (alle Milcharten) nach Typ: </v>
          </cell>
          <cell r="F92" t="str">
            <v>Queso (todas las clases) por categorías</v>
          </cell>
        </row>
        <row r="93">
          <cell r="A93">
            <v>90</v>
          </cell>
          <cell r="B93" t="str">
            <v>Fromage à pâte molle</v>
          </cell>
          <cell r="C93" t="str">
            <v>Soft cheese</v>
          </cell>
          <cell r="D93" t="str">
            <v>Weichkäse</v>
          </cell>
          <cell r="F93" t="str">
            <v>De pasta blanda</v>
          </cell>
        </row>
        <row r="94">
          <cell r="A94">
            <v>91</v>
          </cell>
          <cell r="B94" t="str">
            <v>Fromage à pâte demi-molle</v>
          </cell>
          <cell r="C94" t="str">
            <v>Medium-soft cheese</v>
          </cell>
          <cell r="D94" t="str">
            <v>halbfester Schnittkäse (mittelweich)</v>
          </cell>
          <cell r="F94" t="str">
            <v>De pasta semiblanda</v>
          </cell>
        </row>
        <row r="95">
          <cell r="A95">
            <v>92</v>
          </cell>
          <cell r="B95" t="str">
            <v>Fromage à pâte demi-dure</v>
          </cell>
          <cell r="C95" t="str">
            <v>Medium-hard cheese</v>
          </cell>
          <cell r="D95" t="str">
            <v>Schnittkäse (mittelhart)</v>
          </cell>
          <cell r="F95" t="str">
            <v>De pasta semidura</v>
          </cell>
        </row>
        <row r="96">
          <cell r="A96">
            <v>93</v>
          </cell>
          <cell r="B96" t="str">
            <v>Fromage à pâte dure</v>
          </cell>
          <cell r="C96" t="str">
            <v>Hard cheese</v>
          </cell>
          <cell r="D96" t="str">
            <v>Hartkäse</v>
          </cell>
          <cell r="F96" t="str">
            <v>De pasta dura</v>
          </cell>
        </row>
        <row r="97">
          <cell r="A97">
            <v>94</v>
          </cell>
          <cell r="B97" t="str">
            <v>Fromage à pâte extra dure</v>
          </cell>
          <cell r="C97" t="str">
            <v>Extra hard cheese</v>
          </cell>
          <cell r="D97" t="str">
            <v>extraharter Käse</v>
          </cell>
          <cell r="F97" t="str">
            <v>De pasta extradura</v>
          </cell>
        </row>
        <row r="98">
          <cell r="A98">
            <v>95</v>
          </cell>
          <cell r="B98" t="str">
            <v>Fromage frais</v>
          </cell>
          <cell r="C98" t="str">
            <v>Fresh cheese</v>
          </cell>
          <cell r="D98" t="str">
            <v>Frischkäse</v>
          </cell>
          <cell r="F98" t="str">
            <v>Queso fresco</v>
          </cell>
        </row>
        <row r="99">
          <cell r="A99">
            <v>96</v>
          </cell>
          <cell r="B99" t="str">
            <v>Fromage fondu</v>
          </cell>
          <cell r="C99" t="str">
            <v>Processed cheese</v>
          </cell>
          <cell r="D99" t="str">
            <v>Schmelzkäse</v>
          </cell>
          <cell r="F99" t="str">
            <v>Queso fundido</v>
          </cell>
        </row>
        <row r="100">
          <cell r="A100">
            <v>97</v>
          </cell>
          <cell r="B100" t="str">
            <v>Caséine et caseinates</v>
          </cell>
          <cell r="C100" t="str">
            <v>Casein and caseinates</v>
          </cell>
          <cell r="D100" t="str">
            <v>Kasein und Kaseinate</v>
          </cell>
          <cell r="F100" t="str">
            <v>Caseína y caseinatos</v>
          </cell>
        </row>
        <row r="101">
          <cell r="A101">
            <v>98</v>
          </cell>
          <cell r="B101" t="str">
            <v xml:space="preserve">Lactosérum total </v>
          </cell>
          <cell r="C101" t="str">
            <v>Whey, total</v>
          </cell>
          <cell r="D101" t="str">
            <v>Molke insgesamt</v>
          </cell>
          <cell r="F101" t="str">
            <v>Suero de leche total</v>
          </cell>
        </row>
        <row r="102">
          <cell r="A102">
            <v>99</v>
          </cell>
          <cell r="B102" t="str">
            <v>Lactosérum livré à l'état liquide</v>
          </cell>
          <cell r="C102" t="str">
            <v>Whey delivered in the liquid state</v>
          </cell>
          <cell r="D102" t="str">
            <v>als flüssige Molke geliefert</v>
          </cell>
          <cell r="F102" t="str">
            <v>Suero de leche en estado líquido</v>
          </cell>
        </row>
        <row r="103">
          <cell r="A103">
            <v>100</v>
          </cell>
          <cell r="B103" t="str">
            <v>Lactosérum livré à l'état concentré</v>
          </cell>
          <cell r="C103" t="str">
            <v>Whey delivered in the concentrated state</v>
          </cell>
          <cell r="D103" t="str">
            <v>als eingedickte Molke geliefert</v>
          </cell>
          <cell r="F103" t="str">
            <v>Suero de leche en estado concentrado</v>
          </cell>
        </row>
        <row r="104">
          <cell r="A104">
            <v>101</v>
          </cell>
          <cell r="B104" t="str">
            <v>Lactosérum en poudre ou en bloc</v>
          </cell>
          <cell r="C104" t="str">
            <v>Whey in powder or block</v>
          </cell>
          <cell r="D104" t="str">
            <v>Molkenpulver und -brocken</v>
          </cell>
          <cell r="F104" t="str">
            <v>Suero de leche en polvo y en bloques</v>
          </cell>
        </row>
        <row r="105">
          <cell r="A105">
            <v>102</v>
          </cell>
          <cell r="B105" t="str">
            <v>Lactose (sucre de lait)</v>
          </cell>
          <cell r="C105" t="str">
            <v>Lactose (milk sugar)</v>
          </cell>
          <cell r="D105" t="str">
            <v>Laktose (Milchzucker)</v>
          </cell>
          <cell r="F105" t="str">
            <v>Lactosa (azúcar de leche)</v>
          </cell>
        </row>
        <row r="106">
          <cell r="A106">
            <v>103</v>
          </cell>
          <cell r="B106" t="str">
            <v>Lactalbumine</v>
          </cell>
          <cell r="C106" t="str">
            <v>Lactalbumin</v>
          </cell>
          <cell r="D106" t="str">
            <v>Lactoalbumine</v>
          </cell>
          <cell r="F106" t="str">
            <v>Albúmina láctica</v>
          </cell>
        </row>
        <row r="107">
          <cell r="A107">
            <v>104</v>
          </cell>
          <cell r="B107" t="str">
            <v>Autres produits fabriqués (…à spécifier ...):</v>
          </cell>
          <cell r="C107" t="str">
            <v>Other manufactured products (...specify...)</v>
          </cell>
          <cell r="D107" t="str">
            <v>Sonstige hergestellte Erzeugnisse (…benennen ...)</v>
          </cell>
          <cell r="F107" t="str">
            <v>Otros productos fabricados</v>
          </cell>
        </row>
        <row r="108">
          <cell r="A108">
            <v>105</v>
          </cell>
          <cell r="B108" t="str">
            <v>Lait écrémé et babeurre rétrocédés aux fermes</v>
          </cell>
          <cell r="C108" t="str">
            <v>Skimmed-milk and buttermilk returned to farms</v>
          </cell>
          <cell r="D108" t="str">
            <v>Magermilch und Buttermilch an landwirtschaftliche Betriebe zurückgeliefert</v>
          </cell>
          <cell r="F108" t="str">
            <v>Leche desnatada y mazada devueltas a las granjas</v>
          </cell>
        </row>
        <row r="109">
          <cell r="A109">
            <v>106</v>
          </cell>
          <cell r="B109" t="str">
            <v>Exportation et expédition communautaires de lait et de crème en vrac</v>
          </cell>
          <cell r="C109" t="str">
            <v xml:space="preserve">Exports and dispatches of  milk and cream in bulk </v>
          </cell>
          <cell r="D109" t="str">
            <v>Ausfuhren und Versendung von unverpackter Milch  und Sahne/Rahm</v>
          </cell>
          <cell r="F109" t="str">
            <v>Exportaciones y expediciones comunitarias de leche y de nata a granel</v>
          </cell>
        </row>
        <row r="110">
          <cell r="A110">
            <v>107</v>
          </cell>
          <cell r="B110" t="str">
            <v>Exportation et expédition communautaires de lait et de crème en vrac dans l'États membres</v>
          </cell>
          <cell r="C110" t="str">
            <v>Of which Member States</v>
          </cell>
          <cell r="D110" t="str">
            <v>darunter in die Mitgliedstaaten</v>
          </cell>
          <cell r="F110" t="str">
            <v>Correspondiendo a Estados miembros</v>
          </cell>
        </row>
        <row r="111">
          <cell r="A111">
            <v>108</v>
          </cell>
          <cell r="B111" t="str">
            <v>Autres utilisations (...à spécifier ...):</v>
          </cell>
          <cell r="C111" t="str">
            <v>Other uses (...specify ...)</v>
          </cell>
          <cell r="D111" t="str">
            <v>Sonstige Verwendung (…benennen ...)</v>
          </cell>
          <cell r="F111" t="str">
            <v>Otros destinos (… de specificar …)</v>
          </cell>
        </row>
        <row r="112">
          <cell r="A112">
            <v>109</v>
          </cell>
          <cell r="B112" t="str">
            <v>Différences</v>
          </cell>
          <cell r="C112" t="str">
            <v>Differences</v>
          </cell>
          <cell r="D112" t="str">
            <v>Differenz</v>
          </cell>
          <cell r="F112" t="str">
            <v>Diferencias</v>
          </cell>
        </row>
        <row r="113">
          <cell r="A113">
            <v>110</v>
          </cell>
          <cell r="B113" t="str">
            <v xml:space="preserve">Total     </v>
          </cell>
          <cell r="C113" t="str">
            <v>Total</v>
          </cell>
          <cell r="D113" t="str">
            <v>Insgesamt</v>
          </cell>
          <cell r="F113" t="str">
            <v>Total</v>
          </cell>
        </row>
        <row r="114">
          <cell r="A114">
            <v>111</v>
          </cell>
        </row>
        <row r="115">
          <cell r="A115">
            <v>112</v>
          </cell>
          <cell r="B115" t="str">
            <v>facultatif</v>
          </cell>
          <cell r="C115" t="str">
            <v>optional</v>
          </cell>
          <cell r="D115" t="str">
            <v>fakultativ</v>
          </cell>
          <cell r="F115" t="str">
            <v>facultativo</v>
          </cell>
        </row>
        <row r="116">
          <cell r="A116">
            <v>113</v>
          </cell>
          <cell r="B116" t="str">
            <v>confidentiel</v>
          </cell>
          <cell r="C116" t="str">
            <v>confidential</v>
          </cell>
          <cell r="D116" t="str">
            <v>vertraulich</v>
          </cell>
          <cell r="F116" t="str">
            <v>cunfidential</v>
          </cell>
        </row>
        <row r="117">
          <cell r="A117">
            <v>114</v>
          </cell>
          <cell r="B117" t="str">
            <v>Remarque:</v>
          </cell>
          <cell r="C117" t="str">
            <v>Remark:</v>
          </cell>
          <cell r="D117" t="str">
            <v>Anmerkung:</v>
          </cell>
          <cell r="F117" t="str">
            <v>Remarque: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European Community</v>
          </cell>
        </row>
        <row r="30">
          <cell r="C30">
            <v>2004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_appr"/>
      <sheetName val="Beneficiari"/>
      <sheetName val="Superficie"/>
      <sheetName val="Premi_tot"/>
      <sheetName val="Finanz"/>
      <sheetName val="Aima97_98"/>
      <sheetName val="confronti"/>
      <sheetName val="Tab_mis"/>
      <sheetName val="Trend94_97"/>
      <sheetName val="Premi_ha"/>
      <sheetName val="Premi_az"/>
      <sheetName val="Tab_premiaz"/>
      <sheetName val="Graf_sup"/>
      <sheetName val="Grafico1"/>
    </sheetNames>
    <sheetDataSet>
      <sheetData sheetId="0" refreshError="1"/>
      <sheetData sheetId="1"/>
      <sheetData sheetId="2"/>
      <sheetData sheetId="3"/>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1"/>
      <sheetName val="Sheet2"/>
      <sheetName val="Sheet3"/>
    </sheetNames>
    <sheetDataSet>
      <sheetData sheetId="0" refreshError="1"/>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VERSO"/>
      <sheetName val="Foglio1"/>
    </sheetNames>
    <sheetDataSet>
      <sheetData sheetId="0">
        <row r="1">
          <cell r="A1" t="str">
            <v>Ittici</v>
          </cell>
        </row>
        <row r="2">
          <cell r="A2" t="str">
            <v>Universo</v>
          </cell>
          <cell r="B2">
            <v>1997</v>
          </cell>
          <cell r="C2">
            <v>1998</v>
          </cell>
          <cell r="D2">
            <v>1999</v>
          </cell>
          <cell r="E2">
            <v>2000</v>
          </cell>
        </row>
        <row r="3">
          <cell r="B3" t="str">
            <v>DEC2097</v>
          </cell>
          <cell r="C3" t="str">
            <v>DEC1998</v>
          </cell>
          <cell r="D3" t="str">
            <v>DEC1899</v>
          </cell>
          <cell r="E3" t="str">
            <v>SEP2300</v>
          </cell>
        </row>
        <row r="4">
          <cell r="A4" t="str">
            <v>Italia</v>
          </cell>
          <cell r="B4">
            <v>20271051</v>
          </cell>
          <cell r="C4">
            <v>20271051</v>
          </cell>
          <cell r="D4">
            <v>20627282</v>
          </cell>
          <cell r="E4">
            <v>20627282</v>
          </cell>
        </row>
        <row r="5">
          <cell r="A5" t="str">
            <v>Area 1</v>
          </cell>
          <cell r="B5">
            <v>5818322</v>
          </cell>
          <cell r="C5">
            <v>5818322</v>
          </cell>
          <cell r="D5">
            <v>5939989</v>
          </cell>
          <cell r="E5">
            <v>5939989</v>
          </cell>
        </row>
        <row r="6">
          <cell r="A6" t="str">
            <v>Area 2</v>
          </cell>
          <cell r="B6">
            <v>3806851</v>
          </cell>
          <cell r="C6">
            <v>3806851</v>
          </cell>
          <cell r="D6">
            <v>3908280</v>
          </cell>
          <cell r="E6">
            <v>3908280</v>
          </cell>
        </row>
        <row r="7">
          <cell r="A7" t="str">
            <v>Area 3</v>
          </cell>
          <cell r="B7">
            <v>4442328</v>
          </cell>
          <cell r="C7">
            <v>4442328</v>
          </cell>
          <cell r="D7">
            <v>4536126</v>
          </cell>
          <cell r="E7">
            <v>4536126</v>
          </cell>
        </row>
        <row r="8">
          <cell r="A8" t="str">
            <v>Area 4</v>
          </cell>
          <cell r="B8">
            <v>6203550</v>
          </cell>
          <cell r="C8">
            <v>6203550</v>
          </cell>
          <cell r="D8">
            <v>6242887</v>
          </cell>
          <cell r="E8">
            <v>6242887</v>
          </cell>
        </row>
        <row r="9">
          <cell r="A9" t="str">
            <v>REGIONE 1 ( PIEMONTE )</v>
          </cell>
          <cell r="B9">
            <v>2451540</v>
          </cell>
          <cell r="C9">
            <v>2451540</v>
          </cell>
          <cell r="D9">
            <v>2487552</v>
          </cell>
          <cell r="E9">
            <v>2487552</v>
          </cell>
        </row>
        <row r="10">
          <cell r="A10" t="str">
            <v>REGIONE 2 ( LOMBARDIA )</v>
          </cell>
          <cell r="B10">
            <v>3366782</v>
          </cell>
          <cell r="C10">
            <v>3366782</v>
          </cell>
          <cell r="D10">
            <v>3452437</v>
          </cell>
          <cell r="E10">
            <v>3452437</v>
          </cell>
        </row>
        <row r="11">
          <cell r="A11" t="str">
            <v>REGIONE 3 ( VENETO )</v>
          </cell>
          <cell r="B11">
            <v>2315307</v>
          </cell>
          <cell r="C11">
            <v>2315307</v>
          </cell>
          <cell r="D11">
            <v>2380687</v>
          </cell>
          <cell r="E11">
            <v>2380687</v>
          </cell>
        </row>
        <row r="12">
          <cell r="A12" t="str">
            <v>REGIONE 4 ( EMILIA )</v>
          </cell>
          <cell r="B12">
            <v>1491544</v>
          </cell>
          <cell r="C12">
            <v>1491544</v>
          </cell>
          <cell r="D12">
            <v>1527593</v>
          </cell>
          <cell r="E12">
            <v>1527593</v>
          </cell>
        </row>
        <row r="13">
          <cell r="A13" t="str">
            <v>REGIONE 5 ( TOSCANA+SARDEGNA )</v>
          </cell>
          <cell r="B13">
            <v>2596832</v>
          </cell>
          <cell r="C13">
            <v>2596832</v>
          </cell>
          <cell r="D13">
            <v>2645816</v>
          </cell>
          <cell r="E13">
            <v>2645816</v>
          </cell>
        </row>
        <row r="14">
          <cell r="A14" t="str">
            <v>REGIONE 6 ( LAZIO )</v>
          </cell>
          <cell r="B14">
            <v>1845496</v>
          </cell>
          <cell r="C14">
            <v>1845496</v>
          </cell>
          <cell r="D14">
            <v>1890310</v>
          </cell>
          <cell r="E14">
            <v>1890310</v>
          </cell>
        </row>
        <row r="15">
          <cell r="A15" t="str">
            <v>REGIONE 7 ( CAMPANIA )</v>
          </cell>
          <cell r="B15">
            <v>3622897</v>
          </cell>
          <cell r="C15">
            <v>3622897</v>
          </cell>
          <cell r="D15">
            <v>3647113</v>
          </cell>
          <cell r="E15">
            <v>3647113</v>
          </cell>
        </row>
        <row r="16">
          <cell r="A16" t="str">
            <v>REGIONE 8 ( SICILIA )</v>
          </cell>
          <cell r="B16">
            <v>2580653</v>
          </cell>
          <cell r="C16">
            <v>2580653</v>
          </cell>
          <cell r="D16">
            <v>2595774</v>
          </cell>
          <cell r="E16">
            <v>2595774</v>
          </cell>
        </row>
        <row r="17">
          <cell r="A17" t="str">
            <v>CLUSTER 1</v>
          </cell>
          <cell r="B17">
            <v>5681395</v>
          </cell>
          <cell r="C17">
            <v>5681395</v>
          </cell>
          <cell r="D17">
            <v>5797373</v>
          </cell>
          <cell r="E17">
            <v>5797373</v>
          </cell>
        </row>
        <row r="18">
          <cell r="A18" t="str">
            <v>CLUSTER 2</v>
          </cell>
          <cell r="B18">
            <v>2697907</v>
          </cell>
          <cell r="C18">
            <v>2697907</v>
          </cell>
          <cell r="D18">
            <v>2720595</v>
          </cell>
          <cell r="E18">
            <v>2720595</v>
          </cell>
        </row>
        <row r="19">
          <cell r="A19" t="str">
            <v>CLUSTER 3</v>
          </cell>
          <cell r="B19">
            <v>4404368</v>
          </cell>
          <cell r="C19">
            <v>4404368</v>
          </cell>
          <cell r="D19">
            <v>4480824</v>
          </cell>
          <cell r="E19">
            <v>4480824</v>
          </cell>
        </row>
        <row r="20">
          <cell r="A20" t="str">
            <v>CLUSTER 4</v>
          </cell>
          <cell r="B20">
            <v>3623268</v>
          </cell>
          <cell r="C20">
            <v>3623268</v>
          </cell>
          <cell r="D20">
            <v>3689915</v>
          </cell>
          <cell r="E20">
            <v>3689915</v>
          </cell>
        </row>
        <row r="21">
          <cell r="A21" t="str">
            <v>CLUSTER 5</v>
          </cell>
          <cell r="B21">
            <v>3864113</v>
          </cell>
          <cell r="C21">
            <v>3864113</v>
          </cell>
          <cell r="D21">
            <v>3938575</v>
          </cell>
          <cell r="E21">
            <v>3938575</v>
          </cell>
        </row>
        <row r="22">
          <cell r="A22" t="str">
            <v>FAMIGLIE MONOCOMPONENTI</v>
          </cell>
          <cell r="B22">
            <v>4028703</v>
          </cell>
          <cell r="C22">
            <v>4028703</v>
          </cell>
          <cell r="D22">
            <v>4065637</v>
          </cell>
          <cell r="E22">
            <v>4065637</v>
          </cell>
        </row>
        <row r="23">
          <cell r="A23" t="str">
            <v>FAMIGLIE CON 2 COMPONENTI</v>
          </cell>
          <cell r="B23">
            <v>5047492</v>
          </cell>
          <cell r="C23">
            <v>5047492</v>
          </cell>
          <cell r="D23">
            <v>5210451</v>
          </cell>
          <cell r="E23">
            <v>5210451</v>
          </cell>
        </row>
        <row r="24">
          <cell r="A24" t="str">
            <v>FAMIGLIE CON 3 COMPONENTI</v>
          </cell>
          <cell r="B24">
            <v>4538688</v>
          </cell>
          <cell r="C24">
            <v>4538688</v>
          </cell>
          <cell r="D24">
            <v>4672079</v>
          </cell>
          <cell r="E24">
            <v>4672079</v>
          </cell>
        </row>
        <row r="25">
          <cell r="A25" t="str">
            <v>FAMIGLIE CON 4 COMPONENTI</v>
          </cell>
          <cell r="B25">
            <v>4483956</v>
          </cell>
          <cell r="C25">
            <v>4483956</v>
          </cell>
          <cell r="D25">
            <v>4568943</v>
          </cell>
          <cell r="E25">
            <v>4568943</v>
          </cell>
        </row>
        <row r="26">
          <cell r="A26" t="str">
            <v>FAMIGLIE CON 5 COMPONENTI</v>
          </cell>
          <cell r="B26">
            <v>2172212</v>
          </cell>
          <cell r="C26">
            <v>2172212</v>
          </cell>
          <cell r="D26">
            <v>2110172</v>
          </cell>
          <cell r="E26">
            <v>2110172</v>
          </cell>
        </row>
        <row r="27">
          <cell r="A27" t="str">
            <v>REDDITO FINO A 500 MILA</v>
          </cell>
          <cell r="B27">
            <v>2874435</v>
          </cell>
          <cell r="C27">
            <v>2874435</v>
          </cell>
          <cell r="D27">
            <v>2609351</v>
          </cell>
          <cell r="E27">
            <v>2609351</v>
          </cell>
        </row>
        <row r="28">
          <cell r="A28" t="str">
            <v>REDDITO 500 - 800 MILA</v>
          </cell>
          <cell r="B28">
            <v>5025194</v>
          </cell>
          <cell r="C28">
            <v>5025194</v>
          </cell>
          <cell r="D28">
            <v>5167134</v>
          </cell>
          <cell r="E28">
            <v>5167134</v>
          </cell>
        </row>
        <row r="29">
          <cell r="A29" t="str">
            <v>REDDITO 800 MILA - 1 MILIONE E 200 MILA</v>
          </cell>
          <cell r="B29">
            <v>6490791</v>
          </cell>
          <cell r="C29">
            <v>6490791</v>
          </cell>
          <cell r="D29">
            <v>6683239</v>
          </cell>
          <cell r="E29">
            <v>6683239</v>
          </cell>
        </row>
        <row r="30">
          <cell r="A30" t="str">
            <v>REDDITO OLTRE 1 MILIONE E 200 MILA</v>
          </cell>
          <cell r="B30">
            <v>5880631</v>
          </cell>
          <cell r="C30">
            <v>5880631</v>
          </cell>
          <cell r="D30">
            <v>6167558</v>
          </cell>
          <cell r="E30">
            <v>6167558</v>
          </cell>
        </row>
        <row r="31">
          <cell r="A31" t="str">
            <v>RESPONSABILE ACQUISTI FINO A 34 ANNI</v>
          </cell>
          <cell r="B31">
            <v>4219365</v>
          </cell>
          <cell r="C31">
            <v>4219365</v>
          </cell>
          <cell r="D31">
            <v>4220479</v>
          </cell>
          <cell r="E31">
            <v>4220479</v>
          </cell>
        </row>
        <row r="32">
          <cell r="A32" t="str">
            <v>RESPONSABILE ACQUISTI DA 35 A 44 ANNI</v>
          </cell>
          <cell r="B32">
            <v>4285539</v>
          </cell>
          <cell r="C32">
            <v>4285539</v>
          </cell>
          <cell r="D32">
            <v>4393605</v>
          </cell>
          <cell r="E32">
            <v>4393605</v>
          </cell>
        </row>
        <row r="33">
          <cell r="A33" t="str">
            <v>RESPONSABILE ACQUISTI DA 45 A 54 ANNI</v>
          </cell>
          <cell r="B33">
            <v>3774122</v>
          </cell>
          <cell r="C33">
            <v>3774122</v>
          </cell>
          <cell r="D33">
            <v>3855035</v>
          </cell>
          <cell r="E33">
            <v>3855035</v>
          </cell>
        </row>
        <row r="34">
          <cell r="A34" t="str">
            <v>RESPONSABILE ACQUISTI DA 55 A 64 ANNI</v>
          </cell>
          <cell r="B34">
            <v>3285412</v>
          </cell>
          <cell r="C34">
            <v>3285412</v>
          </cell>
          <cell r="D34">
            <v>3287161</v>
          </cell>
          <cell r="E34">
            <v>3287161</v>
          </cell>
        </row>
        <row r="35">
          <cell r="A35" t="str">
            <v>RESPONSABILE ACQUISTI OLTRE 64 ANNI</v>
          </cell>
          <cell r="B35">
            <v>4706613</v>
          </cell>
          <cell r="C35">
            <v>4706613</v>
          </cell>
          <cell r="D35">
            <v>4871002</v>
          </cell>
          <cell r="E35">
            <v>4871002</v>
          </cell>
        </row>
        <row r="36">
          <cell r="A36" t="str">
            <v>SUPERMERCATI + IPERMERCATI</v>
          </cell>
          <cell r="B36">
            <v>20271051</v>
          </cell>
          <cell r="C36">
            <v>20271051</v>
          </cell>
          <cell r="D36">
            <v>20627282</v>
          </cell>
          <cell r="E36">
            <v>20627282</v>
          </cell>
        </row>
        <row r="37">
          <cell r="A37" t="str">
            <v>LIBERI SERVIZI</v>
          </cell>
          <cell r="B37">
            <v>20271051</v>
          </cell>
          <cell r="C37">
            <v>20271051</v>
          </cell>
          <cell r="D37">
            <v>20627282</v>
          </cell>
          <cell r="E37">
            <v>20627282</v>
          </cell>
        </row>
        <row r="38">
          <cell r="A38" t="str">
            <v>DISCOUNTS</v>
          </cell>
          <cell r="B38">
            <v>20271051</v>
          </cell>
          <cell r="C38">
            <v>20271051</v>
          </cell>
          <cell r="D38">
            <v>20627282</v>
          </cell>
          <cell r="E38">
            <v>20627282</v>
          </cell>
        </row>
        <row r="39">
          <cell r="A39" t="str">
            <v>TOTALE TRADIZIONALI ALIMENTARI FRESCHI</v>
          </cell>
          <cell r="B39">
            <v>20271051</v>
          </cell>
          <cell r="C39">
            <v>20271051</v>
          </cell>
          <cell r="D39">
            <v>20627282</v>
          </cell>
          <cell r="E39">
            <v>20627282</v>
          </cell>
        </row>
        <row r="40">
          <cell r="A40" t="str">
            <v>ALIMENTARI</v>
          </cell>
          <cell r="B40">
            <v>20271051</v>
          </cell>
          <cell r="C40">
            <v>20271051</v>
          </cell>
          <cell r="D40">
            <v>20627282</v>
          </cell>
          <cell r="E40">
            <v>20627282</v>
          </cell>
        </row>
        <row r="41">
          <cell r="A41" t="str">
            <v>LATTERIE</v>
          </cell>
          <cell r="B41">
            <v>20271051</v>
          </cell>
          <cell r="C41">
            <v>20271051</v>
          </cell>
          <cell r="D41">
            <v>20627282</v>
          </cell>
          <cell r="E41">
            <v>20627282</v>
          </cell>
        </row>
        <row r="42">
          <cell r="A42" t="str">
            <v>DROGHERIE</v>
          </cell>
          <cell r="B42">
            <v>20271051</v>
          </cell>
          <cell r="C42">
            <v>20271051</v>
          </cell>
          <cell r="D42">
            <v>20627282</v>
          </cell>
          <cell r="E42">
            <v>20627282</v>
          </cell>
        </row>
        <row r="43">
          <cell r="A43" t="str">
            <v>PANETTERIE</v>
          </cell>
          <cell r="B43">
            <v>20271051</v>
          </cell>
          <cell r="C43">
            <v>20271051</v>
          </cell>
          <cell r="D43">
            <v>20627282</v>
          </cell>
          <cell r="E43">
            <v>20627282</v>
          </cell>
        </row>
        <row r="44">
          <cell r="A44" t="str">
            <v>ALTRI TRADIZIONALI ALIMENTARI FRESCHI</v>
          </cell>
          <cell r="B44">
            <v>20271051</v>
          </cell>
          <cell r="C44">
            <v>20271051</v>
          </cell>
          <cell r="D44">
            <v>20627282</v>
          </cell>
          <cell r="E44">
            <v>20627282</v>
          </cell>
        </row>
        <row r="45">
          <cell r="A45" t="str">
            <v>TOTALE SPECIALISTI ALIMENTARI FRESCHI</v>
          </cell>
          <cell r="B45">
            <v>20271051</v>
          </cell>
          <cell r="C45">
            <v>20271051</v>
          </cell>
          <cell r="D45">
            <v>20627282</v>
          </cell>
          <cell r="E45">
            <v>20627282</v>
          </cell>
        </row>
        <row r="46">
          <cell r="A46" t="str">
            <v>CASA DEL FORMAGGIO</v>
          </cell>
          <cell r="B46">
            <v>20271051</v>
          </cell>
          <cell r="C46">
            <v>20271051</v>
          </cell>
          <cell r="D46">
            <v>20627282</v>
          </cell>
          <cell r="E46">
            <v>20627282</v>
          </cell>
        </row>
        <row r="47">
          <cell r="A47" t="str">
            <v>SALUMERIE</v>
          </cell>
          <cell r="B47">
            <v>20271051</v>
          </cell>
          <cell r="C47">
            <v>20271051</v>
          </cell>
          <cell r="D47">
            <v>20627282</v>
          </cell>
          <cell r="E47">
            <v>20627282</v>
          </cell>
        </row>
        <row r="48">
          <cell r="A48" t="str">
            <v>MACELLERIE</v>
          </cell>
          <cell r="B48">
            <v>20271051</v>
          </cell>
          <cell r="C48">
            <v>20271051</v>
          </cell>
          <cell r="D48">
            <v>20627282</v>
          </cell>
          <cell r="E48">
            <v>20627282</v>
          </cell>
        </row>
        <row r="49">
          <cell r="A49" t="str">
            <v>FRUTTA E VERDURA</v>
          </cell>
          <cell r="B49">
            <v>20271051</v>
          </cell>
          <cell r="C49">
            <v>20271051</v>
          </cell>
          <cell r="D49">
            <v>20627282</v>
          </cell>
          <cell r="E49">
            <v>20627282</v>
          </cell>
        </row>
        <row r="50">
          <cell r="A50" t="str">
            <v>PESCHERIE</v>
          </cell>
          <cell r="B50">
            <v>20271051</v>
          </cell>
          <cell r="C50">
            <v>20271051</v>
          </cell>
          <cell r="D50">
            <v>20627282</v>
          </cell>
          <cell r="E50">
            <v>20627282</v>
          </cell>
        </row>
        <row r="51">
          <cell r="A51" t="str">
            <v>POLLERIE</v>
          </cell>
          <cell r="B51">
            <v>20271051</v>
          </cell>
          <cell r="C51">
            <v>20271051</v>
          </cell>
          <cell r="D51">
            <v>20627282</v>
          </cell>
          <cell r="E51">
            <v>20627282</v>
          </cell>
        </row>
        <row r="52">
          <cell r="A52" t="str">
            <v>GASTRONOMIE</v>
          </cell>
          <cell r="B52">
            <v>20271051</v>
          </cell>
          <cell r="C52">
            <v>20271051</v>
          </cell>
          <cell r="D52">
            <v>20627282</v>
          </cell>
          <cell r="E52">
            <v>20627282</v>
          </cell>
        </row>
        <row r="53">
          <cell r="A53" t="str">
            <v>CASH &amp; CARRY / GROSSISTA / SPACCIO PROD</v>
          </cell>
          <cell r="B53">
            <v>20271051</v>
          </cell>
          <cell r="C53">
            <v>20271051</v>
          </cell>
          <cell r="D53">
            <v>20627282</v>
          </cell>
          <cell r="E53">
            <v>20627282</v>
          </cell>
        </row>
        <row r="54">
          <cell r="A54" t="str">
            <v>AMBULANTI</v>
          </cell>
          <cell r="B54">
            <v>20271051</v>
          </cell>
          <cell r="C54">
            <v>20271051</v>
          </cell>
          <cell r="D54">
            <v>20627282</v>
          </cell>
          <cell r="E54">
            <v>20627282</v>
          </cell>
        </row>
        <row r="55">
          <cell r="A55" t="str">
            <v>PRODUZIONE PROPRIA</v>
          </cell>
          <cell r="B55">
            <v>20271051</v>
          </cell>
          <cell r="C55">
            <v>20271051</v>
          </cell>
          <cell r="D55">
            <v>20627282</v>
          </cell>
          <cell r="E55">
            <v>20627282</v>
          </cell>
        </row>
      </sheetData>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g04"/>
      <sheetName val="Sugar 38"/>
      <sheetName val="Sugar 39-40"/>
      <sheetName val="Sugar 40b"/>
      <sheetName val="Sugar 40c-41"/>
    </sheetNames>
    <sheetDataSet>
      <sheetData sheetId="0">
        <row r="75">
          <cell r="B75" t="str">
            <v>Raw sugar bound tariff;ARS/t;FAO</v>
          </cell>
          <cell r="C75" t="str">
            <v>Scalar TS</v>
          </cell>
          <cell r="D75" t="str">
            <v>..</v>
          </cell>
          <cell r="E75" t="str">
            <v>..</v>
          </cell>
          <cell r="F75" t="str">
            <v>..</v>
          </cell>
          <cell r="G75" t="str">
            <v>..</v>
          </cell>
          <cell r="H75" t="str">
            <v>..</v>
          </cell>
          <cell r="I75" t="str">
            <v>..</v>
          </cell>
          <cell r="J75" t="str">
            <v>..</v>
          </cell>
          <cell r="K75" t="str">
            <v>..</v>
          </cell>
          <cell r="L75" t="str">
            <v>..</v>
          </cell>
          <cell r="M75" t="str">
            <v>..</v>
          </cell>
          <cell r="N75" t="str">
            <v>..</v>
          </cell>
          <cell r="O75" t="str">
            <v>..</v>
          </cell>
          <cell r="P75">
            <v>22.5</v>
          </cell>
          <cell r="Q75">
            <v>22.5</v>
          </cell>
          <cell r="R75">
            <v>22.5</v>
          </cell>
          <cell r="S75">
            <v>22.5</v>
          </cell>
          <cell r="T75">
            <v>22.5</v>
          </cell>
          <cell r="U75">
            <v>22.5</v>
          </cell>
          <cell r="V75">
            <v>22.5</v>
          </cell>
          <cell r="W75">
            <v>22.5</v>
          </cell>
          <cell r="X75">
            <v>22.5</v>
          </cell>
          <cell r="Y75">
            <v>22.5</v>
          </cell>
          <cell r="Z75">
            <v>22.5</v>
          </cell>
          <cell r="AA75">
            <v>22.5</v>
          </cell>
          <cell r="AB75">
            <v>35</v>
          </cell>
          <cell r="AC75">
            <v>35</v>
          </cell>
          <cell r="AD75">
            <v>35</v>
          </cell>
          <cell r="AE75">
            <v>35</v>
          </cell>
          <cell r="AF75">
            <v>35</v>
          </cell>
          <cell r="AG75">
            <v>35</v>
          </cell>
          <cell r="AH75">
            <v>35</v>
          </cell>
          <cell r="AI75">
            <v>35</v>
          </cell>
          <cell r="AJ75">
            <v>35</v>
          </cell>
          <cell r="AK75">
            <v>35</v>
          </cell>
          <cell r="AL75">
            <v>35</v>
          </cell>
          <cell r="AM75">
            <v>35</v>
          </cell>
          <cell r="AN75">
            <v>35</v>
          </cell>
          <cell r="AO75">
            <v>35</v>
          </cell>
          <cell r="AP75">
            <v>35</v>
          </cell>
          <cell r="AQ75">
            <v>35</v>
          </cell>
          <cell r="AR75">
            <v>35</v>
          </cell>
          <cell r="AS75">
            <v>35</v>
          </cell>
          <cell r="AT75">
            <v>35</v>
          </cell>
          <cell r="AU75">
            <v>35</v>
          </cell>
        </row>
        <row r="145">
          <cell r="B145" t="str">
            <v>Bound white sugar tariff;%;ISO</v>
          </cell>
          <cell r="C145" t="str">
            <v>Scalar TS</v>
          </cell>
          <cell r="D145" t="str">
            <v>..</v>
          </cell>
          <cell r="E145" t="str">
            <v>..</v>
          </cell>
          <cell r="F145" t="str">
            <v>..</v>
          </cell>
          <cell r="G145" t="str">
            <v>..</v>
          </cell>
          <cell r="H145" t="str">
            <v>..</v>
          </cell>
          <cell r="I145" t="str">
            <v>..</v>
          </cell>
          <cell r="J145" t="str">
            <v>..</v>
          </cell>
          <cell r="K145" t="str">
            <v>..</v>
          </cell>
          <cell r="L145" t="str">
            <v>..</v>
          </cell>
          <cell r="M145" t="str">
            <v>..</v>
          </cell>
          <cell r="N145" t="str">
            <v>..</v>
          </cell>
          <cell r="O145" t="str">
            <v>..</v>
          </cell>
          <cell r="P145" t="str">
            <v>..</v>
          </cell>
          <cell r="Q145" t="str">
            <v>..</v>
          </cell>
          <cell r="R145" t="str">
            <v>..</v>
          </cell>
          <cell r="S145" t="str">
            <v>..</v>
          </cell>
          <cell r="T145" t="str">
            <v>..</v>
          </cell>
          <cell r="U145" t="str">
            <v>..</v>
          </cell>
          <cell r="V145" t="str">
            <v>..</v>
          </cell>
          <cell r="W145" t="str">
            <v>..</v>
          </cell>
          <cell r="X145" t="str">
            <v>..</v>
          </cell>
          <cell r="Y145" t="str">
            <v>..</v>
          </cell>
          <cell r="Z145" t="str">
            <v>..</v>
          </cell>
          <cell r="AA145" t="str">
            <v>..</v>
          </cell>
          <cell r="AB145">
            <v>85</v>
          </cell>
          <cell r="AC145">
            <v>80</v>
          </cell>
          <cell r="AD145">
            <v>75</v>
          </cell>
          <cell r="AE145">
            <v>70</v>
          </cell>
          <cell r="AF145">
            <v>65</v>
          </cell>
          <cell r="AG145">
            <v>60</v>
          </cell>
          <cell r="AH145">
            <v>55</v>
          </cell>
          <cell r="AI145">
            <v>55</v>
          </cell>
          <cell r="AJ145">
            <v>45</v>
          </cell>
          <cell r="AK145">
            <v>40</v>
          </cell>
          <cell r="AL145">
            <v>35</v>
          </cell>
          <cell r="AM145">
            <v>35</v>
          </cell>
          <cell r="AN145">
            <v>35</v>
          </cell>
          <cell r="AO145">
            <v>35</v>
          </cell>
          <cell r="AP145">
            <v>35</v>
          </cell>
          <cell r="AQ145">
            <v>35</v>
          </cell>
          <cell r="AR145">
            <v>35</v>
          </cell>
          <cell r="AS145">
            <v>35</v>
          </cell>
          <cell r="AT145">
            <v>35</v>
          </cell>
          <cell r="AU145">
            <v>35</v>
          </cell>
        </row>
        <row r="146">
          <cell r="B146" t="str">
            <v>Bound raw sugar tariff;%;ISO</v>
          </cell>
          <cell r="C146" t="str">
            <v>Scalar TS</v>
          </cell>
          <cell r="D146" t="str">
            <v>..</v>
          </cell>
          <cell r="E146" t="str">
            <v>..</v>
          </cell>
          <cell r="F146" t="str">
            <v>..</v>
          </cell>
          <cell r="G146" t="str">
            <v>..</v>
          </cell>
          <cell r="H146" t="str">
            <v>..</v>
          </cell>
          <cell r="I146" t="str">
            <v>..</v>
          </cell>
          <cell r="J146" t="str">
            <v>..</v>
          </cell>
          <cell r="K146" t="str">
            <v>..</v>
          </cell>
          <cell r="L146" t="str">
            <v>..</v>
          </cell>
          <cell r="M146" t="str">
            <v>..</v>
          </cell>
          <cell r="N146" t="str">
            <v>..</v>
          </cell>
          <cell r="O146" t="str">
            <v>..</v>
          </cell>
          <cell r="P146" t="str">
            <v>..</v>
          </cell>
          <cell r="Q146" t="str">
            <v>..</v>
          </cell>
          <cell r="R146" t="str">
            <v>..</v>
          </cell>
          <cell r="S146" t="str">
            <v>..</v>
          </cell>
          <cell r="T146" t="str">
            <v>..</v>
          </cell>
          <cell r="U146" t="str">
            <v>..</v>
          </cell>
          <cell r="V146" t="str">
            <v>..</v>
          </cell>
          <cell r="W146" t="str">
            <v>..</v>
          </cell>
          <cell r="X146" t="str">
            <v>..</v>
          </cell>
          <cell r="Y146" t="str">
            <v>..</v>
          </cell>
          <cell r="Z146" t="str">
            <v>..</v>
          </cell>
          <cell r="AA146" t="str">
            <v>..</v>
          </cell>
          <cell r="AB146" t="str">
            <v>..</v>
          </cell>
          <cell r="AC146">
            <v>55</v>
          </cell>
          <cell r="AD146">
            <v>52.777777777777779</v>
          </cell>
          <cell r="AE146">
            <v>50.555555555555557</v>
          </cell>
          <cell r="AF146">
            <v>48.333333333333336</v>
          </cell>
          <cell r="AG146">
            <v>46.111111111111114</v>
          </cell>
          <cell r="AH146">
            <v>43.888888888888893</v>
          </cell>
          <cell r="AI146">
            <v>41.666666666666671</v>
          </cell>
          <cell r="AJ146">
            <v>39.44444444444445</v>
          </cell>
          <cell r="AK146">
            <v>37.222222222222229</v>
          </cell>
          <cell r="AL146">
            <v>35</v>
          </cell>
          <cell r="AM146">
            <v>35</v>
          </cell>
          <cell r="AN146">
            <v>35</v>
          </cell>
          <cell r="AO146">
            <v>35</v>
          </cell>
          <cell r="AP146">
            <v>35</v>
          </cell>
          <cell r="AQ146">
            <v>35</v>
          </cell>
          <cell r="AR146">
            <v>35</v>
          </cell>
          <cell r="AS146">
            <v>35</v>
          </cell>
          <cell r="AT146">
            <v>35</v>
          </cell>
          <cell r="AU146">
            <v>35</v>
          </cell>
        </row>
        <row r="175">
          <cell r="B175" t="str">
            <v>Bound Raw sugar tariff;CAD/t;ISO</v>
          </cell>
          <cell r="C175" t="str">
            <v>Scalar TS</v>
          </cell>
          <cell r="D175">
            <v>28.38</v>
          </cell>
          <cell r="E175">
            <v>28.38</v>
          </cell>
          <cell r="F175">
            <v>28.38</v>
          </cell>
          <cell r="G175">
            <v>28.38</v>
          </cell>
          <cell r="H175">
            <v>28.38</v>
          </cell>
          <cell r="I175">
            <v>28.38</v>
          </cell>
          <cell r="J175">
            <v>28.38</v>
          </cell>
          <cell r="K175">
            <v>28.38</v>
          </cell>
          <cell r="L175">
            <v>28.38</v>
          </cell>
          <cell r="M175">
            <v>28.38</v>
          </cell>
          <cell r="N175">
            <v>28.38</v>
          </cell>
          <cell r="O175">
            <v>28.38</v>
          </cell>
          <cell r="P175">
            <v>28.38</v>
          </cell>
          <cell r="Q175">
            <v>28.38</v>
          </cell>
          <cell r="R175">
            <v>28.38</v>
          </cell>
          <cell r="S175">
            <v>28.38</v>
          </cell>
          <cell r="T175">
            <v>28.38</v>
          </cell>
          <cell r="U175">
            <v>28.38</v>
          </cell>
          <cell r="V175">
            <v>28.38</v>
          </cell>
          <cell r="W175">
            <v>28.38</v>
          </cell>
          <cell r="X175">
            <v>28.38</v>
          </cell>
          <cell r="Y175">
            <v>28.38</v>
          </cell>
          <cell r="Z175">
            <v>28.38</v>
          </cell>
          <cell r="AA175">
            <v>28.38</v>
          </cell>
          <cell r="AB175">
            <v>28.38</v>
          </cell>
          <cell r="AC175">
            <v>27.67</v>
          </cell>
          <cell r="AD175">
            <v>26.96</v>
          </cell>
          <cell r="AE175">
            <v>26.25</v>
          </cell>
          <cell r="AF175">
            <v>25.54</v>
          </cell>
          <cell r="AG175">
            <v>24.83</v>
          </cell>
          <cell r="AH175">
            <v>24.12</v>
          </cell>
          <cell r="AI175">
            <v>24.12</v>
          </cell>
          <cell r="AJ175">
            <v>24.12</v>
          </cell>
          <cell r="AK175">
            <v>24.12</v>
          </cell>
          <cell r="AL175">
            <v>24.12</v>
          </cell>
          <cell r="AM175">
            <v>24.12</v>
          </cell>
          <cell r="AN175">
            <v>24.12</v>
          </cell>
          <cell r="AO175">
            <v>24.12</v>
          </cell>
          <cell r="AP175">
            <v>24.12</v>
          </cell>
          <cell r="AQ175">
            <v>24.12</v>
          </cell>
          <cell r="AR175">
            <v>24.12</v>
          </cell>
          <cell r="AS175">
            <v>24.12</v>
          </cell>
          <cell r="AT175">
            <v>24.12</v>
          </cell>
          <cell r="AU175">
            <v>24.12</v>
          </cell>
        </row>
        <row r="176">
          <cell r="B176" t="str">
            <v>Bound White Sugar Tariff;CAD/t;ISO</v>
          </cell>
          <cell r="C176" t="str">
            <v>Scalar TS</v>
          </cell>
          <cell r="D176">
            <v>30.86</v>
          </cell>
          <cell r="E176">
            <v>41.67</v>
          </cell>
          <cell r="F176">
            <v>41.67</v>
          </cell>
          <cell r="G176">
            <v>41.67</v>
          </cell>
          <cell r="H176">
            <v>41.67</v>
          </cell>
          <cell r="I176">
            <v>41.67</v>
          </cell>
          <cell r="J176">
            <v>41.67</v>
          </cell>
          <cell r="K176">
            <v>41.67</v>
          </cell>
          <cell r="L176">
            <v>41.67</v>
          </cell>
          <cell r="M176">
            <v>41.67</v>
          </cell>
          <cell r="N176">
            <v>41.67</v>
          </cell>
          <cell r="O176">
            <v>41.67</v>
          </cell>
          <cell r="P176">
            <v>41.67</v>
          </cell>
          <cell r="Q176">
            <v>41.67</v>
          </cell>
          <cell r="R176">
            <v>41.67</v>
          </cell>
          <cell r="S176">
            <v>41.67</v>
          </cell>
          <cell r="T176">
            <v>41.67</v>
          </cell>
          <cell r="U176">
            <v>41.67</v>
          </cell>
          <cell r="V176">
            <v>41.67</v>
          </cell>
          <cell r="W176">
            <v>41.67</v>
          </cell>
          <cell r="X176">
            <v>41.67</v>
          </cell>
          <cell r="Y176">
            <v>41.67</v>
          </cell>
          <cell r="Z176">
            <v>41.67</v>
          </cell>
          <cell r="AA176">
            <v>41.67</v>
          </cell>
          <cell r="AB176">
            <v>41.67</v>
          </cell>
          <cell r="AC176">
            <v>40.628333333</v>
          </cell>
          <cell r="AD176">
            <v>39.586666665999999</v>
          </cell>
          <cell r="AE176">
            <v>38.544999998999998</v>
          </cell>
          <cell r="AF176">
            <v>37.503333331999997</v>
          </cell>
          <cell r="AG176">
            <v>36.461666664999996</v>
          </cell>
          <cell r="AH176">
            <v>35.419999997999994</v>
          </cell>
          <cell r="AI176">
            <v>35.42</v>
          </cell>
          <cell r="AJ176">
            <v>35.42</v>
          </cell>
          <cell r="AK176">
            <v>35.42</v>
          </cell>
          <cell r="AL176">
            <v>35.42</v>
          </cell>
          <cell r="AM176">
            <v>35.42</v>
          </cell>
          <cell r="AN176">
            <v>35.42</v>
          </cell>
          <cell r="AO176">
            <v>35.42</v>
          </cell>
          <cell r="AP176">
            <v>35.42</v>
          </cell>
          <cell r="AQ176">
            <v>35.42</v>
          </cell>
          <cell r="AR176">
            <v>35.42</v>
          </cell>
          <cell r="AS176">
            <v>35.42</v>
          </cell>
          <cell r="AT176">
            <v>35.42</v>
          </cell>
          <cell r="AU176">
            <v>35.42</v>
          </cell>
        </row>
        <row r="210">
          <cell r="B210" t="str">
            <v>Import quota, raw and white, under WTO;kt;FAO</v>
          </cell>
          <cell r="C210" t="str">
            <v>Scalar TS</v>
          </cell>
          <cell r="D210" t="str">
            <v>..</v>
          </cell>
          <cell r="E210" t="str">
            <v>..</v>
          </cell>
          <cell r="F210" t="str">
            <v>..</v>
          </cell>
          <cell r="G210" t="str">
            <v>..</v>
          </cell>
          <cell r="H210" t="str">
            <v>..</v>
          </cell>
          <cell r="I210" t="str">
            <v>..</v>
          </cell>
          <cell r="J210" t="str">
            <v>..</v>
          </cell>
          <cell r="K210" t="str">
            <v>..</v>
          </cell>
          <cell r="L210" t="str">
            <v>..</v>
          </cell>
          <cell r="M210" t="str">
            <v>..</v>
          </cell>
          <cell r="N210" t="str">
            <v>..</v>
          </cell>
          <cell r="O210" t="str">
            <v>..</v>
          </cell>
          <cell r="P210" t="str">
            <v>..</v>
          </cell>
          <cell r="Q210" t="str">
            <v>..</v>
          </cell>
          <cell r="R210" t="str">
            <v>..</v>
          </cell>
          <cell r="S210" t="str">
            <v>..</v>
          </cell>
          <cell r="T210" t="str">
            <v>..</v>
          </cell>
          <cell r="U210" t="str">
            <v>..</v>
          </cell>
          <cell r="V210" t="str">
            <v>..</v>
          </cell>
          <cell r="W210" t="str">
            <v>..</v>
          </cell>
          <cell r="X210" t="str">
            <v>..</v>
          </cell>
          <cell r="Y210" t="str">
            <v>..</v>
          </cell>
          <cell r="Z210" t="str">
            <v>..</v>
          </cell>
          <cell r="AA210" t="str">
            <v>..</v>
          </cell>
          <cell r="AB210" t="str">
            <v>..</v>
          </cell>
          <cell r="AC210">
            <v>1680</v>
          </cell>
          <cell r="AD210">
            <v>1680</v>
          </cell>
          <cell r="AE210">
            <v>1680</v>
          </cell>
          <cell r="AF210">
            <v>1680</v>
          </cell>
          <cell r="AG210">
            <v>1680</v>
          </cell>
          <cell r="AH210">
            <v>1680</v>
          </cell>
          <cell r="AI210">
            <v>1680</v>
          </cell>
          <cell r="AJ210">
            <v>1764</v>
          </cell>
          <cell r="AK210">
            <v>1852</v>
          </cell>
          <cell r="AL210">
            <v>1954</v>
          </cell>
          <cell r="AM210">
            <v>1954</v>
          </cell>
          <cell r="AN210">
            <v>1954</v>
          </cell>
          <cell r="AO210">
            <v>1954</v>
          </cell>
          <cell r="AP210">
            <v>1954</v>
          </cell>
          <cell r="AQ210">
            <v>1954</v>
          </cell>
          <cell r="AR210">
            <v>1954</v>
          </cell>
          <cell r="AS210">
            <v>1954</v>
          </cell>
          <cell r="AT210">
            <v>1954</v>
          </cell>
          <cell r="AU210">
            <v>1954</v>
          </cell>
        </row>
        <row r="211">
          <cell r="B211" t="str">
            <v>Raw sugar inquota tariff scheduled;%;ISO</v>
          </cell>
          <cell r="C211" t="str">
            <v>Scalar TS</v>
          </cell>
          <cell r="D211" t="str">
            <v>..</v>
          </cell>
          <cell r="E211" t="str">
            <v>..</v>
          </cell>
          <cell r="F211" t="str">
            <v>..</v>
          </cell>
          <cell r="G211" t="str">
            <v>..</v>
          </cell>
          <cell r="H211" t="str">
            <v>..</v>
          </cell>
          <cell r="I211" t="str">
            <v>..</v>
          </cell>
          <cell r="J211" t="str">
            <v>..</v>
          </cell>
          <cell r="K211" t="str">
            <v>..</v>
          </cell>
          <cell r="L211" t="str">
            <v>..</v>
          </cell>
          <cell r="M211" t="str">
            <v>..</v>
          </cell>
          <cell r="N211" t="str">
            <v>..</v>
          </cell>
          <cell r="O211" t="str">
            <v>..</v>
          </cell>
          <cell r="P211" t="str">
            <v>..</v>
          </cell>
          <cell r="Q211" t="str">
            <v>..</v>
          </cell>
          <cell r="R211" t="str">
            <v>..</v>
          </cell>
          <cell r="S211">
            <v>20</v>
          </cell>
          <cell r="T211">
            <v>20</v>
          </cell>
          <cell r="U211">
            <v>20</v>
          </cell>
          <cell r="V211">
            <v>20</v>
          </cell>
          <cell r="W211">
            <v>20</v>
          </cell>
          <cell r="X211">
            <v>20</v>
          </cell>
          <cell r="Y211">
            <v>20</v>
          </cell>
          <cell r="Z211">
            <v>20</v>
          </cell>
          <cell r="AA211">
            <v>20</v>
          </cell>
          <cell r="AB211">
            <v>20</v>
          </cell>
          <cell r="AC211">
            <v>20</v>
          </cell>
          <cell r="AD211">
            <v>20</v>
          </cell>
          <cell r="AE211">
            <v>20</v>
          </cell>
          <cell r="AF211">
            <v>20</v>
          </cell>
          <cell r="AG211">
            <v>20</v>
          </cell>
          <cell r="AH211">
            <v>20</v>
          </cell>
          <cell r="AI211">
            <v>20</v>
          </cell>
          <cell r="AJ211">
            <v>20</v>
          </cell>
          <cell r="AK211">
            <v>20</v>
          </cell>
          <cell r="AL211">
            <v>15</v>
          </cell>
          <cell r="AM211">
            <v>15</v>
          </cell>
          <cell r="AN211">
            <v>15</v>
          </cell>
          <cell r="AO211">
            <v>15</v>
          </cell>
          <cell r="AP211">
            <v>15</v>
          </cell>
          <cell r="AQ211">
            <v>15</v>
          </cell>
          <cell r="AR211">
            <v>15</v>
          </cell>
          <cell r="AS211">
            <v>15</v>
          </cell>
          <cell r="AT211">
            <v>15</v>
          </cell>
          <cell r="AU211">
            <v>15</v>
          </cell>
        </row>
        <row r="213">
          <cell r="B213" t="str">
            <v>White sugar inquota tariff scheduled;%;ISO</v>
          </cell>
          <cell r="C213" t="str">
            <v>Scalar TS</v>
          </cell>
          <cell r="D213" t="str">
            <v>..</v>
          </cell>
          <cell r="E213" t="str">
            <v>..</v>
          </cell>
          <cell r="F213" t="str">
            <v>..</v>
          </cell>
          <cell r="G213" t="str">
            <v>..</v>
          </cell>
          <cell r="H213" t="str">
            <v>..</v>
          </cell>
          <cell r="I213" t="str">
            <v>..</v>
          </cell>
          <cell r="J213" t="str">
            <v>..</v>
          </cell>
          <cell r="K213" t="str">
            <v>..</v>
          </cell>
          <cell r="L213" t="str">
            <v>..</v>
          </cell>
          <cell r="M213" t="str">
            <v>..</v>
          </cell>
          <cell r="N213" t="str">
            <v>..</v>
          </cell>
          <cell r="O213" t="str">
            <v>..</v>
          </cell>
          <cell r="P213" t="str">
            <v>..</v>
          </cell>
          <cell r="Q213" t="str">
            <v>..</v>
          </cell>
          <cell r="R213" t="str">
            <v>..</v>
          </cell>
          <cell r="S213">
            <v>30</v>
          </cell>
          <cell r="T213">
            <v>30</v>
          </cell>
          <cell r="U213">
            <v>30</v>
          </cell>
          <cell r="V213">
            <v>30</v>
          </cell>
          <cell r="W213">
            <v>30</v>
          </cell>
          <cell r="X213">
            <v>30</v>
          </cell>
          <cell r="Y213">
            <v>30</v>
          </cell>
          <cell r="Z213">
            <v>30</v>
          </cell>
          <cell r="AA213">
            <v>30</v>
          </cell>
          <cell r="AB213">
            <v>30</v>
          </cell>
          <cell r="AC213">
            <v>30</v>
          </cell>
          <cell r="AD213">
            <v>30</v>
          </cell>
          <cell r="AE213">
            <v>30</v>
          </cell>
          <cell r="AF213">
            <v>30</v>
          </cell>
          <cell r="AG213">
            <v>30</v>
          </cell>
          <cell r="AH213">
            <v>30</v>
          </cell>
          <cell r="AI213">
            <v>30</v>
          </cell>
          <cell r="AJ213">
            <v>30</v>
          </cell>
          <cell r="AK213">
            <v>30</v>
          </cell>
          <cell r="AL213">
            <v>20</v>
          </cell>
          <cell r="AM213">
            <v>20</v>
          </cell>
          <cell r="AN213">
            <v>20</v>
          </cell>
          <cell r="AO213">
            <v>20</v>
          </cell>
          <cell r="AP213">
            <v>20</v>
          </cell>
          <cell r="AQ213">
            <v>20</v>
          </cell>
          <cell r="AR213">
            <v>20</v>
          </cell>
          <cell r="AS213">
            <v>20</v>
          </cell>
          <cell r="AT213">
            <v>20</v>
          </cell>
          <cell r="AU213">
            <v>20</v>
          </cell>
        </row>
        <row r="216">
          <cell r="B216" t="str">
            <v>;ISO</v>
          </cell>
          <cell r="C216" t="str">
            <v>Scalar TS</v>
          </cell>
          <cell r="D216" t="str">
            <v>..</v>
          </cell>
          <cell r="E216" t="str">
            <v>..</v>
          </cell>
          <cell r="F216" t="str">
            <v>..</v>
          </cell>
          <cell r="G216" t="str">
            <v>..</v>
          </cell>
          <cell r="H216" t="str">
            <v>..</v>
          </cell>
          <cell r="I216" t="str">
            <v>..</v>
          </cell>
          <cell r="J216" t="str">
            <v>..</v>
          </cell>
          <cell r="K216" t="str">
            <v>..</v>
          </cell>
          <cell r="L216" t="str">
            <v>..</v>
          </cell>
          <cell r="M216" t="str">
            <v>..</v>
          </cell>
          <cell r="N216" t="str">
            <v>..</v>
          </cell>
          <cell r="O216" t="str">
            <v>..</v>
          </cell>
          <cell r="P216" t="str">
            <v>..</v>
          </cell>
          <cell r="Q216" t="str">
            <v>..</v>
          </cell>
          <cell r="R216" t="str">
            <v>..</v>
          </cell>
          <cell r="S216" t="str">
            <v>..</v>
          </cell>
          <cell r="T216" t="str">
            <v>..</v>
          </cell>
          <cell r="U216" t="str">
            <v>..</v>
          </cell>
          <cell r="V216" t="str">
            <v>..</v>
          </cell>
          <cell r="W216" t="str">
            <v>..</v>
          </cell>
          <cell r="X216" t="str">
            <v>..</v>
          </cell>
          <cell r="Y216" t="str">
            <v>..</v>
          </cell>
          <cell r="Z216" t="str">
            <v>..</v>
          </cell>
          <cell r="AA216" t="str">
            <v>..</v>
          </cell>
          <cell r="AB216" t="str">
            <v>..</v>
          </cell>
          <cell r="AC216">
            <v>75</v>
          </cell>
          <cell r="AD216">
            <v>75</v>
          </cell>
          <cell r="AE216">
            <v>75</v>
          </cell>
          <cell r="AF216">
            <v>75</v>
          </cell>
          <cell r="AG216">
            <v>75</v>
          </cell>
          <cell r="AH216">
            <v>75</v>
          </cell>
          <cell r="AI216">
            <v>75</v>
          </cell>
          <cell r="AJ216">
            <v>75</v>
          </cell>
          <cell r="AK216">
            <v>75</v>
          </cell>
          <cell r="AL216">
            <v>50</v>
          </cell>
          <cell r="AM216">
            <v>50</v>
          </cell>
          <cell r="AN216">
            <v>50</v>
          </cell>
          <cell r="AO216">
            <v>50</v>
          </cell>
          <cell r="AP216">
            <v>50</v>
          </cell>
          <cell r="AQ216">
            <v>50</v>
          </cell>
          <cell r="AR216">
            <v>50</v>
          </cell>
          <cell r="AS216">
            <v>50</v>
          </cell>
          <cell r="AT216">
            <v>50</v>
          </cell>
          <cell r="AU216">
            <v>50</v>
          </cell>
        </row>
        <row r="477">
          <cell r="B477" t="str">
            <v>Sugar production, quota A;kt,rs</v>
          </cell>
          <cell r="C477" t="str">
            <v>Scalar TS</v>
          </cell>
          <cell r="D477" t="str">
            <v>..</v>
          </cell>
          <cell r="E477" t="str">
            <v>..</v>
          </cell>
          <cell r="F477" t="str">
            <v>..</v>
          </cell>
          <cell r="G477" t="str">
            <v>..</v>
          </cell>
          <cell r="H477" t="str">
            <v>..</v>
          </cell>
          <cell r="I477" t="str">
            <v>..</v>
          </cell>
          <cell r="J477" t="str">
            <v>..</v>
          </cell>
          <cell r="K477" t="str">
            <v>..</v>
          </cell>
          <cell r="L477" t="str">
            <v>..</v>
          </cell>
          <cell r="M477" t="str">
            <v>..</v>
          </cell>
          <cell r="N477" t="str">
            <v>..</v>
          </cell>
          <cell r="O477" t="str">
            <v>..</v>
          </cell>
          <cell r="P477" t="str">
            <v>..</v>
          </cell>
          <cell r="Q477" t="str">
            <v>..</v>
          </cell>
          <cell r="R477" t="str">
            <v>..</v>
          </cell>
          <cell r="S477" t="str">
            <v>..</v>
          </cell>
          <cell r="T477" t="str">
            <v>..</v>
          </cell>
          <cell r="U477" t="str">
            <v>..</v>
          </cell>
          <cell r="V477" t="str">
            <v>..</v>
          </cell>
          <cell r="W477" t="str">
            <v>..</v>
          </cell>
          <cell r="X477" t="str">
            <v>..</v>
          </cell>
          <cell r="Y477" t="str">
            <v>..</v>
          </cell>
          <cell r="Z477" t="str">
            <v>..</v>
          </cell>
          <cell r="AA477" t="str">
            <v>..</v>
          </cell>
          <cell r="AB477" t="str">
            <v>..</v>
          </cell>
          <cell r="AC477">
            <v>13053.260869565216</v>
          </cell>
          <cell r="AD477">
            <v>13053.260869565216</v>
          </cell>
          <cell r="AE477">
            <v>13053.260869565216</v>
          </cell>
          <cell r="AF477">
            <v>13053.260869565216</v>
          </cell>
          <cell r="AG477">
            <v>13053.260869565216</v>
          </cell>
          <cell r="AH477">
            <v>13053.260869565216</v>
          </cell>
          <cell r="AI477">
            <v>13053.260869565216</v>
          </cell>
          <cell r="AJ477">
            <v>13053.260869565216</v>
          </cell>
          <cell r="AK477">
            <v>12928.503260869564</v>
          </cell>
          <cell r="AL477">
            <v>12928.503260869564</v>
          </cell>
          <cell r="AM477">
            <v>12928.503260869564</v>
          </cell>
          <cell r="AN477">
            <v>12928.503260869564</v>
          </cell>
          <cell r="AO477">
            <v>12928.503260869564</v>
          </cell>
          <cell r="AP477">
            <v>12928.503260869564</v>
          </cell>
          <cell r="AQ477">
            <v>12928.503260869564</v>
          </cell>
          <cell r="AR477">
            <v>12928.503260869564</v>
          </cell>
          <cell r="AS477">
            <v>12928.503260869564</v>
          </cell>
          <cell r="AT477">
            <v>12928.503260869564</v>
          </cell>
          <cell r="AU477">
            <v>12928.503260869564</v>
          </cell>
        </row>
        <row r="481">
          <cell r="B481" t="str">
            <v>Sugar production, quota B;kt</v>
          </cell>
          <cell r="C481" t="str">
            <v>Scalar TS</v>
          </cell>
          <cell r="D481" t="str">
            <v>..</v>
          </cell>
          <cell r="E481" t="str">
            <v>..</v>
          </cell>
          <cell r="F481" t="str">
            <v>..</v>
          </cell>
          <cell r="G481" t="str">
            <v>..</v>
          </cell>
          <cell r="H481" t="str">
            <v>..</v>
          </cell>
          <cell r="I481" t="str">
            <v>..</v>
          </cell>
          <cell r="J481" t="str">
            <v>..</v>
          </cell>
          <cell r="K481" t="str">
            <v>..</v>
          </cell>
          <cell r="L481" t="str">
            <v>..</v>
          </cell>
          <cell r="M481" t="str">
            <v>..</v>
          </cell>
          <cell r="N481" t="str">
            <v>..</v>
          </cell>
          <cell r="O481" t="str">
            <v>..</v>
          </cell>
          <cell r="P481" t="str">
            <v>..</v>
          </cell>
          <cell r="Q481" t="str">
            <v>..</v>
          </cell>
          <cell r="R481" t="str">
            <v>..</v>
          </cell>
          <cell r="S481" t="str">
            <v>..</v>
          </cell>
          <cell r="T481" t="str">
            <v>..</v>
          </cell>
          <cell r="U481" t="str">
            <v>..</v>
          </cell>
          <cell r="V481" t="str">
            <v>..</v>
          </cell>
          <cell r="W481" t="str">
            <v>..</v>
          </cell>
          <cell r="X481" t="str">
            <v>..</v>
          </cell>
          <cell r="Y481" t="str">
            <v>..</v>
          </cell>
          <cell r="Z481" t="str">
            <v>..</v>
          </cell>
          <cell r="AA481" t="str">
            <v>..</v>
          </cell>
          <cell r="AB481" t="str">
            <v>..</v>
          </cell>
          <cell r="AC481">
            <v>4187.2873345935732</v>
          </cell>
          <cell r="AD481">
            <v>4187.2873345935732</v>
          </cell>
          <cell r="AE481">
            <v>4187.2873345935732</v>
          </cell>
          <cell r="AF481">
            <v>4187.2873345935732</v>
          </cell>
          <cell r="AG481">
            <v>4187.2873345935732</v>
          </cell>
          <cell r="AH481">
            <v>3622.0699432892252</v>
          </cell>
          <cell r="AI481">
            <v>4056.8525519848772</v>
          </cell>
          <cell r="AJ481">
            <v>2688.4688090736963</v>
          </cell>
          <cell r="AK481">
            <v>2569.0959829867406</v>
          </cell>
          <cell r="AL481">
            <v>2813.2264177693487</v>
          </cell>
          <cell r="AM481">
            <v>2813.2264177693487</v>
          </cell>
          <cell r="AN481">
            <v>2813.2264177693487</v>
          </cell>
          <cell r="AO481">
            <v>2813.2264177693487</v>
          </cell>
          <cell r="AP481">
            <v>2813.2264177693487</v>
          </cell>
          <cell r="AQ481">
            <v>2813.2264177693487</v>
          </cell>
          <cell r="AR481">
            <v>2813.2264177693487</v>
          </cell>
          <cell r="AS481">
            <v>2813.2264177693487</v>
          </cell>
          <cell r="AT481">
            <v>2813.2264177693487</v>
          </cell>
          <cell r="AU481">
            <v>2813.2264177693487</v>
          </cell>
        </row>
        <row r="486">
          <cell r="B486" t="str">
            <v>White sugar intervention price ;Euro/t</v>
          </cell>
          <cell r="C486" t="str">
            <v>Scalar TS</v>
          </cell>
          <cell r="D486">
            <v>211.3</v>
          </cell>
          <cell r="E486">
            <v>226.1</v>
          </cell>
          <cell r="F486">
            <v>233.4</v>
          </cell>
          <cell r="G486">
            <v>235.7</v>
          </cell>
          <cell r="H486">
            <v>264.8</v>
          </cell>
          <cell r="I486">
            <v>304.5</v>
          </cell>
          <cell r="J486">
            <v>331.4</v>
          </cell>
          <cell r="K486">
            <v>328.3</v>
          </cell>
          <cell r="L486">
            <v>334.9</v>
          </cell>
          <cell r="M486">
            <v>410.9</v>
          </cell>
          <cell r="N486">
            <v>432.7</v>
          </cell>
          <cell r="O486">
            <v>469.5</v>
          </cell>
          <cell r="P486">
            <v>514.1</v>
          </cell>
          <cell r="Q486">
            <v>534.70000000000005</v>
          </cell>
          <cell r="R486">
            <v>552.70000000000005</v>
          </cell>
          <cell r="S486">
            <v>567</v>
          </cell>
          <cell r="T486">
            <v>601</v>
          </cell>
          <cell r="U486">
            <v>616.20000000000005</v>
          </cell>
          <cell r="V486">
            <v>616.20000000000005</v>
          </cell>
          <cell r="W486">
            <v>605.79999999999995</v>
          </cell>
          <cell r="X486">
            <v>607</v>
          </cell>
          <cell r="Y486">
            <v>607</v>
          </cell>
          <cell r="Z486">
            <v>626.4</v>
          </cell>
          <cell r="AA486">
            <v>631.9</v>
          </cell>
          <cell r="AB486">
            <v>631.9</v>
          </cell>
          <cell r="AC486">
            <v>631.9</v>
          </cell>
          <cell r="AD486">
            <v>631.9</v>
          </cell>
          <cell r="AE486">
            <v>631.9</v>
          </cell>
          <cell r="AF486">
            <v>631.9</v>
          </cell>
          <cell r="AG486">
            <v>631.9</v>
          </cell>
          <cell r="AH486">
            <v>631.9</v>
          </cell>
          <cell r="AI486">
            <v>631.9</v>
          </cell>
          <cell r="AJ486">
            <v>631.9</v>
          </cell>
          <cell r="AK486">
            <v>631.9</v>
          </cell>
          <cell r="AL486">
            <v>631.9</v>
          </cell>
          <cell r="AM486">
            <v>631.9</v>
          </cell>
          <cell r="AN486">
            <v>631.9</v>
          </cell>
          <cell r="AO486">
            <v>631.9</v>
          </cell>
          <cell r="AP486">
            <v>631.9</v>
          </cell>
          <cell r="AQ486">
            <v>631.9</v>
          </cell>
          <cell r="AR486">
            <v>631.9</v>
          </cell>
          <cell r="AS486">
            <v>631.9</v>
          </cell>
          <cell r="AT486">
            <v>631.9</v>
          </cell>
          <cell r="AU486">
            <v>631.9</v>
          </cell>
        </row>
        <row r="489">
          <cell r="B489" t="str">
            <v>Bound raw sugar tariff;Euro/t;ISO</v>
          </cell>
          <cell r="C489" t="str">
            <v>Scalar TS</v>
          </cell>
          <cell r="D489" t="str">
            <v>..</v>
          </cell>
          <cell r="E489" t="str">
            <v>..</v>
          </cell>
          <cell r="F489" t="str">
            <v>..</v>
          </cell>
          <cell r="G489" t="str">
            <v>..</v>
          </cell>
          <cell r="H489" t="str">
            <v>..</v>
          </cell>
          <cell r="I489" t="str">
            <v>..</v>
          </cell>
          <cell r="J489" t="str">
            <v>..</v>
          </cell>
          <cell r="K489" t="str">
            <v>..</v>
          </cell>
          <cell r="L489" t="str">
            <v>..</v>
          </cell>
          <cell r="M489" t="str">
            <v>..</v>
          </cell>
          <cell r="N489" t="str">
            <v>..</v>
          </cell>
          <cell r="O489" t="str">
            <v>..</v>
          </cell>
          <cell r="P489">
            <v>424</v>
          </cell>
          <cell r="Q489">
            <v>339</v>
          </cell>
          <cell r="R489">
            <v>339</v>
          </cell>
          <cell r="S489">
            <v>339</v>
          </cell>
          <cell r="T489">
            <v>339</v>
          </cell>
          <cell r="U489">
            <v>339</v>
          </cell>
          <cell r="V489">
            <v>339</v>
          </cell>
          <cell r="W489">
            <v>339</v>
          </cell>
          <cell r="X489">
            <v>339</v>
          </cell>
          <cell r="Y489">
            <v>339</v>
          </cell>
          <cell r="Z489">
            <v>339</v>
          </cell>
          <cell r="AA489">
            <v>339</v>
          </cell>
          <cell r="AB489">
            <v>424</v>
          </cell>
          <cell r="AC489">
            <v>410</v>
          </cell>
          <cell r="AD489">
            <v>396</v>
          </cell>
          <cell r="AE489">
            <v>382</v>
          </cell>
          <cell r="AF489">
            <v>368</v>
          </cell>
          <cell r="AG489">
            <v>354</v>
          </cell>
          <cell r="AH489">
            <v>339</v>
          </cell>
          <cell r="AI489">
            <v>339</v>
          </cell>
          <cell r="AJ489">
            <v>339</v>
          </cell>
          <cell r="AK489">
            <v>339</v>
          </cell>
          <cell r="AL489">
            <v>339</v>
          </cell>
          <cell r="AM489">
            <v>339</v>
          </cell>
          <cell r="AN489">
            <v>339</v>
          </cell>
          <cell r="AO489">
            <v>339</v>
          </cell>
          <cell r="AP489">
            <v>339</v>
          </cell>
          <cell r="AQ489">
            <v>339</v>
          </cell>
          <cell r="AR489">
            <v>339</v>
          </cell>
          <cell r="AS489">
            <v>339</v>
          </cell>
          <cell r="AT489">
            <v>339</v>
          </cell>
          <cell r="AU489">
            <v>339</v>
          </cell>
        </row>
        <row r="491">
          <cell r="B491" t="str">
            <v>Bound white sugar overquota tariff;Euro/t;ISO</v>
          </cell>
          <cell r="C491" t="str">
            <v>Scalar TS</v>
          </cell>
          <cell r="D491" t="str">
            <v>..</v>
          </cell>
          <cell r="E491" t="str">
            <v>..</v>
          </cell>
          <cell r="F491" t="str">
            <v>..</v>
          </cell>
          <cell r="G491" t="str">
            <v>..</v>
          </cell>
          <cell r="H491" t="str">
            <v>..</v>
          </cell>
          <cell r="I491" t="str">
            <v>..</v>
          </cell>
          <cell r="J491" t="str">
            <v>..</v>
          </cell>
          <cell r="K491" t="str">
            <v>..</v>
          </cell>
          <cell r="L491" t="str">
            <v>..</v>
          </cell>
          <cell r="M491" t="str">
            <v>..</v>
          </cell>
          <cell r="N491" t="str">
            <v>..</v>
          </cell>
          <cell r="O491" t="str">
            <v>..</v>
          </cell>
          <cell r="P491">
            <v>524</v>
          </cell>
          <cell r="Q491">
            <v>524</v>
          </cell>
          <cell r="R491">
            <v>524</v>
          </cell>
          <cell r="S491">
            <v>524</v>
          </cell>
          <cell r="T491">
            <v>524</v>
          </cell>
          <cell r="U491">
            <v>524</v>
          </cell>
          <cell r="V491">
            <v>524</v>
          </cell>
          <cell r="W491">
            <v>524</v>
          </cell>
          <cell r="X491">
            <v>524</v>
          </cell>
          <cell r="Y491">
            <v>524</v>
          </cell>
          <cell r="Z491">
            <v>524</v>
          </cell>
          <cell r="AA491">
            <v>524</v>
          </cell>
          <cell r="AB491">
            <v>524</v>
          </cell>
          <cell r="AC491">
            <v>506.5</v>
          </cell>
          <cell r="AD491">
            <v>489</v>
          </cell>
          <cell r="AE491">
            <v>471.5</v>
          </cell>
          <cell r="AF491">
            <v>454</v>
          </cell>
          <cell r="AG491">
            <v>436.5</v>
          </cell>
          <cell r="AH491">
            <v>419</v>
          </cell>
          <cell r="AI491">
            <v>419</v>
          </cell>
          <cell r="AJ491">
            <v>419</v>
          </cell>
          <cell r="AK491">
            <v>419</v>
          </cell>
          <cell r="AL491">
            <v>419</v>
          </cell>
          <cell r="AM491">
            <v>419</v>
          </cell>
          <cell r="AN491">
            <v>419</v>
          </cell>
          <cell r="AO491">
            <v>419</v>
          </cell>
          <cell r="AP491">
            <v>419</v>
          </cell>
          <cell r="AQ491">
            <v>420</v>
          </cell>
          <cell r="AR491">
            <v>421</v>
          </cell>
          <cell r="AS491">
            <v>422</v>
          </cell>
          <cell r="AT491">
            <v>423</v>
          </cell>
          <cell r="AU491">
            <v>424</v>
          </cell>
        </row>
        <row r="565">
          <cell r="B565" t="str">
            <v>Bound white sugar tariff;%ad valorem;ISO</v>
          </cell>
          <cell r="C565" t="str">
            <v>Scalar TS</v>
          </cell>
          <cell r="D565" t="str">
            <v>..</v>
          </cell>
          <cell r="E565" t="str">
            <v>..</v>
          </cell>
          <cell r="F565" t="str">
            <v>..</v>
          </cell>
          <cell r="G565" t="str">
            <v>..</v>
          </cell>
          <cell r="H565" t="str">
            <v>..</v>
          </cell>
          <cell r="I565" t="str">
            <v>..</v>
          </cell>
          <cell r="J565" t="str">
            <v>..</v>
          </cell>
          <cell r="K565" t="str">
            <v>..</v>
          </cell>
          <cell r="L565" t="str">
            <v>..</v>
          </cell>
          <cell r="M565" t="str">
            <v>..</v>
          </cell>
          <cell r="N565" t="str">
            <v>..</v>
          </cell>
          <cell r="O565" t="str">
            <v>..</v>
          </cell>
          <cell r="P565">
            <v>110</v>
          </cell>
          <cell r="Q565">
            <v>110</v>
          </cell>
          <cell r="R565">
            <v>110</v>
          </cell>
          <cell r="S565">
            <v>110</v>
          </cell>
          <cell r="T565">
            <v>110</v>
          </cell>
          <cell r="U565">
            <v>110</v>
          </cell>
          <cell r="V565">
            <v>110</v>
          </cell>
          <cell r="W565">
            <v>110</v>
          </cell>
          <cell r="X565">
            <v>110</v>
          </cell>
          <cell r="Y565">
            <v>110</v>
          </cell>
          <cell r="Z565">
            <v>110</v>
          </cell>
          <cell r="AA565">
            <v>110</v>
          </cell>
          <cell r="AB565">
            <v>110</v>
          </cell>
          <cell r="AC565">
            <v>108.5</v>
          </cell>
          <cell r="AD565">
            <v>107</v>
          </cell>
          <cell r="AE565">
            <v>105.5</v>
          </cell>
          <cell r="AF565">
            <v>0</v>
          </cell>
          <cell r="AG565">
            <v>0</v>
          </cell>
          <cell r="AH565">
            <v>25</v>
          </cell>
          <cell r="AI565">
            <v>25</v>
          </cell>
          <cell r="AJ565">
            <v>25</v>
          </cell>
          <cell r="AK565">
            <v>25</v>
          </cell>
          <cell r="AL565">
            <v>25</v>
          </cell>
          <cell r="AM565">
            <v>25</v>
          </cell>
          <cell r="AN565">
            <v>25</v>
          </cell>
          <cell r="AO565">
            <v>25</v>
          </cell>
          <cell r="AP565">
            <v>25</v>
          </cell>
          <cell r="AQ565">
            <v>25</v>
          </cell>
          <cell r="AR565">
            <v>25</v>
          </cell>
          <cell r="AS565">
            <v>25</v>
          </cell>
          <cell r="AT565">
            <v>25</v>
          </cell>
          <cell r="AU565">
            <v>25</v>
          </cell>
        </row>
        <row r="591">
          <cell r="B591" t="str">
            <v>Sugar cane intervention price ;Rupees /t</v>
          </cell>
          <cell r="C591" t="str">
            <v>Scalar TS</v>
          </cell>
          <cell r="D591" t="str">
            <v>..</v>
          </cell>
          <cell r="E591" t="str">
            <v>..</v>
          </cell>
          <cell r="F591" t="str">
            <v>..</v>
          </cell>
          <cell r="G591" t="str">
            <v>..</v>
          </cell>
          <cell r="H591" t="str">
            <v>..</v>
          </cell>
          <cell r="I591" t="str">
            <v>..</v>
          </cell>
          <cell r="J591" t="str">
            <v>..</v>
          </cell>
          <cell r="K591" t="str">
            <v>..</v>
          </cell>
          <cell r="L591" t="str">
            <v>..</v>
          </cell>
          <cell r="M591" t="str">
            <v>..</v>
          </cell>
          <cell r="N591">
            <v>130</v>
          </cell>
          <cell r="O591">
            <v>130</v>
          </cell>
          <cell r="P591">
            <v>130</v>
          </cell>
          <cell r="Q591">
            <v>135</v>
          </cell>
          <cell r="R591">
            <v>140</v>
          </cell>
          <cell r="S591">
            <v>165</v>
          </cell>
          <cell r="T591">
            <v>170</v>
          </cell>
          <cell r="U591">
            <v>185</v>
          </cell>
          <cell r="V591">
            <v>190</v>
          </cell>
          <cell r="W591">
            <v>220</v>
          </cell>
          <cell r="X591">
            <v>230</v>
          </cell>
          <cell r="Y591">
            <v>260</v>
          </cell>
          <cell r="Z591">
            <v>310</v>
          </cell>
          <cell r="AA591">
            <v>345</v>
          </cell>
          <cell r="AB591">
            <v>390.99998470000003</v>
          </cell>
          <cell r="AC591">
            <v>425</v>
          </cell>
          <cell r="AD591">
            <v>459</v>
          </cell>
          <cell r="AE591">
            <v>484.5</v>
          </cell>
          <cell r="AF591">
            <v>527</v>
          </cell>
          <cell r="AG591">
            <v>561</v>
          </cell>
          <cell r="AH591">
            <v>595</v>
          </cell>
          <cell r="AI591">
            <v>620</v>
          </cell>
          <cell r="AJ591">
            <v>645</v>
          </cell>
          <cell r="AK591">
            <v>750</v>
          </cell>
          <cell r="AL591">
            <v>750</v>
          </cell>
          <cell r="AM591">
            <v>750</v>
          </cell>
          <cell r="AN591">
            <v>750</v>
          </cell>
          <cell r="AO591">
            <v>750</v>
          </cell>
          <cell r="AP591">
            <v>750</v>
          </cell>
          <cell r="AQ591">
            <v>750</v>
          </cell>
          <cell r="AR591">
            <v>750</v>
          </cell>
          <cell r="AS591">
            <v>750</v>
          </cell>
          <cell r="AT591">
            <v>750</v>
          </cell>
          <cell r="AU591">
            <v>750</v>
          </cell>
        </row>
        <row r="629">
          <cell r="B629" t="str">
            <v>Bound raw tariff;JPY/t;ISO</v>
          </cell>
          <cell r="C629" t="str">
            <v>Scalar TS</v>
          </cell>
          <cell r="D629" t="str">
            <v>..</v>
          </cell>
          <cell r="E629" t="str">
            <v>..</v>
          </cell>
          <cell r="F629" t="str">
            <v>..</v>
          </cell>
          <cell r="G629" t="str">
            <v>..</v>
          </cell>
          <cell r="H629" t="str">
            <v>..</v>
          </cell>
          <cell r="I629" t="str">
            <v>..</v>
          </cell>
          <cell r="J629" t="str">
            <v>..</v>
          </cell>
          <cell r="K629" t="str">
            <v>..</v>
          </cell>
          <cell r="L629" t="str">
            <v>..</v>
          </cell>
          <cell r="M629" t="str">
            <v>..</v>
          </cell>
          <cell r="N629">
            <v>84500</v>
          </cell>
          <cell r="O629">
            <v>84500</v>
          </cell>
          <cell r="P629">
            <v>84500</v>
          </cell>
          <cell r="Q629">
            <v>84500</v>
          </cell>
          <cell r="R629">
            <v>84500</v>
          </cell>
          <cell r="S629">
            <v>84500</v>
          </cell>
          <cell r="T629">
            <v>84500</v>
          </cell>
          <cell r="U629">
            <v>84500</v>
          </cell>
          <cell r="V629">
            <v>84500</v>
          </cell>
          <cell r="W629">
            <v>84500</v>
          </cell>
          <cell r="X629">
            <v>84500</v>
          </cell>
          <cell r="Y629">
            <v>85400</v>
          </cell>
          <cell r="Z629">
            <v>84500</v>
          </cell>
          <cell r="AA629">
            <v>84500</v>
          </cell>
          <cell r="AB629">
            <v>84500</v>
          </cell>
          <cell r="AC629">
            <v>82383.333333000002</v>
          </cell>
          <cell r="AD629">
            <v>80266.666666000005</v>
          </cell>
          <cell r="AE629">
            <v>78149.999999000007</v>
          </cell>
          <cell r="AF629">
            <v>76033.333332000009</v>
          </cell>
          <cell r="AG629">
            <v>73916.666665000012</v>
          </cell>
          <cell r="AH629">
            <v>71799.999998000014</v>
          </cell>
          <cell r="AI629">
            <v>71800</v>
          </cell>
          <cell r="AJ629">
            <v>71800</v>
          </cell>
          <cell r="AK629">
            <v>71800</v>
          </cell>
          <cell r="AL629">
            <v>71800</v>
          </cell>
          <cell r="AM629">
            <v>71800</v>
          </cell>
          <cell r="AN629">
            <v>71800</v>
          </cell>
          <cell r="AO629">
            <v>71800</v>
          </cell>
          <cell r="AP629">
            <v>71800</v>
          </cell>
          <cell r="AQ629">
            <v>71800</v>
          </cell>
          <cell r="AR629">
            <v>71800</v>
          </cell>
          <cell r="AS629">
            <v>71800</v>
          </cell>
          <cell r="AT629">
            <v>71800</v>
          </cell>
          <cell r="AU629">
            <v>71800</v>
          </cell>
        </row>
        <row r="631">
          <cell r="B631" t="str">
            <v>Raw sugar target price;JPY/kg;Sugar pocket data handbook</v>
          </cell>
          <cell r="C631" t="str">
            <v>Scalar TS</v>
          </cell>
          <cell r="D631">
            <v>42.8</v>
          </cell>
          <cell r="E631">
            <v>42.8</v>
          </cell>
          <cell r="F631">
            <v>44.8</v>
          </cell>
          <cell r="G631">
            <v>45.9</v>
          </cell>
          <cell r="H631">
            <v>72.5</v>
          </cell>
          <cell r="I631">
            <v>96.7</v>
          </cell>
          <cell r="J631">
            <v>106.1</v>
          </cell>
          <cell r="K631">
            <v>115.2</v>
          </cell>
          <cell r="L631">
            <v>132.19999999999999</v>
          </cell>
          <cell r="M631">
            <v>139.69999999999999</v>
          </cell>
          <cell r="N631">
            <v>153.6</v>
          </cell>
          <cell r="O631">
            <v>159.1</v>
          </cell>
          <cell r="P631">
            <v>161.5</v>
          </cell>
          <cell r="Q631">
            <v>162.30000000000001</v>
          </cell>
          <cell r="R631">
            <v>160.4</v>
          </cell>
          <cell r="S631">
            <v>161</v>
          </cell>
          <cell r="T631">
            <v>160.6</v>
          </cell>
          <cell r="U631">
            <v>152.6</v>
          </cell>
          <cell r="V631">
            <v>149.4</v>
          </cell>
          <cell r="W631">
            <v>137.6</v>
          </cell>
          <cell r="X631">
            <v>133.6</v>
          </cell>
          <cell r="Y631">
            <v>132.1</v>
          </cell>
          <cell r="Z631">
            <v>130.1</v>
          </cell>
          <cell r="AA631">
            <v>149.19999999999999</v>
          </cell>
          <cell r="AB631">
            <v>143.4</v>
          </cell>
          <cell r="AC631">
            <v>140</v>
          </cell>
          <cell r="AD631">
            <v>142.80000000000001</v>
          </cell>
          <cell r="AE631">
            <v>145.5</v>
          </cell>
          <cell r="AF631">
            <v>142.80000000000001</v>
          </cell>
          <cell r="AG631">
            <v>152</v>
          </cell>
          <cell r="AH631">
            <v>151.9</v>
          </cell>
          <cell r="AI631">
            <v>151.80000000000001</v>
          </cell>
          <cell r="AJ631">
            <v>151.80000000000001</v>
          </cell>
          <cell r="AK631">
            <v>151.80000000000001</v>
          </cell>
          <cell r="AL631">
            <v>151.80000000000001</v>
          </cell>
          <cell r="AM631">
            <v>151.80000000000001</v>
          </cell>
          <cell r="AN631">
            <v>151.80000000000001</v>
          </cell>
          <cell r="AO631">
            <v>151.80000000000001</v>
          </cell>
          <cell r="AP631">
            <v>151.80000000000001</v>
          </cell>
          <cell r="AQ631">
            <v>151.80000000000001</v>
          </cell>
          <cell r="AR631">
            <v>151.80000000000001</v>
          </cell>
          <cell r="AS631">
            <v>151.80000000000001</v>
          </cell>
          <cell r="AT631">
            <v>151.80000000000001</v>
          </cell>
          <cell r="AU631">
            <v>151.80000000000001</v>
          </cell>
        </row>
        <row r="632">
          <cell r="B632" t="str">
            <v>Bound white sugar tariff;JPY/t;ISO</v>
          </cell>
          <cell r="C632" t="str">
            <v>Scalar TS</v>
          </cell>
          <cell r="D632" t="str">
            <v>..</v>
          </cell>
          <cell r="E632" t="str">
            <v>..</v>
          </cell>
          <cell r="F632" t="str">
            <v>..</v>
          </cell>
          <cell r="G632" t="str">
            <v>..</v>
          </cell>
          <cell r="H632" t="str">
            <v>..</v>
          </cell>
          <cell r="I632" t="str">
            <v>..</v>
          </cell>
          <cell r="J632" t="str">
            <v>..</v>
          </cell>
          <cell r="K632" t="str">
            <v>..</v>
          </cell>
          <cell r="L632" t="str">
            <v>..</v>
          </cell>
          <cell r="M632" t="str">
            <v>..</v>
          </cell>
          <cell r="N632">
            <v>121300</v>
          </cell>
          <cell r="O632">
            <v>121300</v>
          </cell>
          <cell r="P632">
            <v>121300</v>
          </cell>
          <cell r="Q632">
            <v>121300</v>
          </cell>
          <cell r="R632">
            <v>121300</v>
          </cell>
          <cell r="S632">
            <v>121300</v>
          </cell>
          <cell r="T632">
            <v>121300</v>
          </cell>
          <cell r="U632">
            <v>121300</v>
          </cell>
          <cell r="V632">
            <v>121300</v>
          </cell>
          <cell r="W632">
            <v>121300</v>
          </cell>
          <cell r="X632">
            <v>121300</v>
          </cell>
          <cell r="Y632">
            <v>121300</v>
          </cell>
          <cell r="Z632">
            <v>121300</v>
          </cell>
          <cell r="AA632">
            <v>121300</v>
          </cell>
          <cell r="AB632">
            <v>121300</v>
          </cell>
          <cell r="AC632">
            <v>118266.66666666667</v>
          </cell>
          <cell r="AD632">
            <v>115233.33333333333</v>
          </cell>
          <cell r="AE632">
            <v>112200</v>
          </cell>
          <cell r="AF632">
            <v>109166.66666666667</v>
          </cell>
          <cell r="AG632">
            <v>106133.33333333334</v>
          </cell>
          <cell r="AH632">
            <v>103100</v>
          </cell>
          <cell r="AI632">
            <v>103100</v>
          </cell>
          <cell r="AJ632">
            <v>103100</v>
          </cell>
          <cell r="AK632">
            <v>103100</v>
          </cell>
          <cell r="AL632">
            <v>103100</v>
          </cell>
          <cell r="AM632">
            <v>103100</v>
          </cell>
          <cell r="AN632">
            <v>103100</v>
          </cell>
          <cell r="AO632">
            <v>103100</v>
          </cell>
          <cell r="AP632">
            <v>103100</v>
          </cell>
          <cell r="AQ632">
            <v>71800</v>
          </cell>
          <cell r="AR632">
            <v>71800</v>
          </cell>
          <cell r="AS632">
            <v>71800</v>
          </cell>
          <cell r="AT632">
            <v>71800</v>
          </cell>
          <cell r="AU632">
            <v>71800</v>
          </cell>
        </row>
        <row r="658">
          <cell r="B658" t="str">
            <v>Bound raw sugar tariff;% ad valorem;ISO</v>
          </cell>
          <cell r="C658" t="str">
            <v>Scalar TS</v>
          </cell>
          <cell r="D658">
            <v>50</v>
          </cell>
          <cell r="E658">
            <v>50</v>
          </cell>
          <cell r="F658">
            <v>50</v>
          </cell>
          <cell r="G658">
            <v>50</v>
          </cell>
          <cell r="H658">
            <v>50</v>
          </cell>
          <cell r="I658">
            <v>50</v>
          </cell>
          <cell r="J658">
            <v>50</v>
          </cell>
          <cell r="K658">
            <v>50</v>
          </cell>
          <cell r="L658">
            <v>50</v>
          </cell>
          <cell r="M658">
            <v>50</v>
          </cell>
          <cell r="N658">
            <v>50</v>
          </cell>
          <cell r="O658">
            <v>50</v>
          </cell>
          <cell r="P658">
            <v>50</v>
          </cell>
          <cell r="Q658">
            <v>50</v>
          </cell>
          <cell r="R658">
            <v>50</v>
          </cell>
          <cell r="S658">
            <v>50</v>
          </cell>
          <cell r="T658">
            <v>50</v>
          </cell>
          <cell r="U658">
            <v>50</v>
          </cell>
          <cell r="V658">
            <v>50</v>
          </cell>
          <cell r="W658">
            <v>50</v>
          </cell>
          <cell r="X658">
            <v>50</v>
          </cell>
          <cell r="Y658">
            <v>50</v>
          </cell>
          <cell r="Z658">
            <v>50</v>
          </cell>
          <cell r="AA658">
            <v>50</v>
          </cell>
          <cell r="AB658">
            <v>23.7</v>
          </cell>
          <cell r="AC658">
            <v>23.1</v>
          </cell>
          <cell r="AD658">
            <v>22.6</v>
          </cell>
          <cell r="AE658">
            <v>22</v>
          </cell>
          <cell r="AF658">
            <v>21.4</v>
          </cell>
          <cell r="AG658">
            <v>20.9</v>
          </cell>
          <cell r="AH658">
            <v>20.3</v>
          </cell>
          <cell r="AI658">
            <v>19.7</v>
          </cell>
          <cell r="AJ658">
            <v>19.100000000000001</v>
          </cell>
          <cell r="AK658">
            <v>18.600000000000001</v>
          </cell>
          <cell r="AL658">
            <v>18</v>
          </cell>
          <cell r="AM658">
            <v>18</v>
          </cell>
          <cell r="AN658">
            <v>18</v>
          </cell>
          <cell r="AO658">
            <v>18</v>
          </cell>
          <cell r="AP658">
            <v>18</v>
          </cell>
          <cell r="AQ658">
            <v>18</v>
          </cell>
          <cell r="AR658">
            <v>18</v>
          </cell>
          <cell r="AS658">
            <v>18</v>
          </cell>
          <cell r="AT658">
            <v>18</v>
          </cell>
          <cell r="AU658">
            <v>18</v>
          </cell>
        </row>
        <row r="688">
          <cell r="B688" t="str">
            <v>2nd tier tariff for non-NAFTA imports;MXN/t</v>
          </cell>
          <cell r="C688" t="str">
            <v>Scalar TS</v>
          </cell>
          <cell r="D688" t="str">
            <v>..</v>
          </cell>
          <cell r="E688" t="str">
            <v>..</v>
          </cell>
          <cell r="F688" t="str">
            <v>..</v>
          </cell>
          <cell r="G688" t="str">
            <v>..</v>
          </cell>
          <cell r="H688" t="str">
            <v>..</v>
          </cell>
          <cell r="I688" t="str">
            <v>..</v>
          </cell>
          <cell r="J688" t="str">
            <v>..</v>
          </cell>
          <cell r="K688" t="str">
            <v>..</v>
          </cell>
          <cell r="L688" t="str">
            <v>..</v>
          </cell>
          <cell r="M688" t="str">
            <v>..</v>
          </cell>
          <cell r="N688" t="str">
            <v>..</v>
          </cell>
          <cell r="O688" t="str">
            <v>..</v>
          </cell>
          <cell r="P688" t="str">
            <v>..</v>
          </cell>
          <cell r="Q688" t="str">
            <v>..</v>
          </cell>
          <cell r="R688" t="str">
            <v>..</v>
          </cell>
          <cell r="S688" t="str">
            <v>..</v>
          </cell>
          <cell r="T688" t="str">
            <v>..</v>
          </cell>
          <cell r="U688" t="str">
            <v>..</v>
          </cell>
          <cell r="V688" t="str">
            <v>..</v>
          </cell>
          <cell r="W688" t="str">
            <v>..</v>
          </cell>
          <cell r="X688" t="str">
            <v>..</v>
          </cell>
          <cell r="Y688" t="str">
            <v>..</v>
          </cell>
          <cell r="Z688" t="str">
            <v>..</v>
          </cell>
          <cell r="AA688" t="str">
            <v>..</v>
          </cell>
          <cell r="AB688" t="str">
            <v>..</v>
          </cell>
          <cell r="AC688" t="str">
            <v>..</v>
          </cell>
          <cell r="AD688" t="str">
            <v>..</v>
          </cell>
          <cell r="AE688" t="str">
            <v>..</v>
          </cell>
          <cell r="AF688" t="str">
            <v>..</v>
          </cell>
          <cell r="AG688">
            <v>3327.5849661382849</v>
          </cell>
          <cell r="AH688">
            <v>3209.4113552039339</v>
          </cell>
          <cell r="AI688">
            <v>3689.4171658572382</v>
          </cell>
          <cell r="AJ688">
            <v>3809.2567576687443</v>
          </cell>
          <cell r="AK688">
            <v>4246.9156875291665</v>
          </cell>
          <cell r="AL688">
            <v>4341.05</v>
          </cell>
          <cell r="AM688">
            <v>4341.05</v>
          </cell>
          <cell r="AN688">
            <v>4341.05</v>
          </cell>
          <cell r="AO688">
            <v>4341.05</v>
          </cell>
          <cell r="AP688">
            <v>4341.05</v>
          </cell>
          <cell r="AQ688">
            <v>4341.05</v>
          </cell>
          <cell r="AR688">
            <v>4341.05</v>
          </cell>
          <cell r="AS688">
            <v>4341.05</v>
          </cell>
          <cell r="AT688">
            <v>4341.05</v>
          </cell>
          <cell r="AU688">
            <v>4341.05</v>
          </cell>
        </row>
        <row r="689">
          <cell r="B689" t="str">
            <v>2nd tier tariff for non-NAFTA imports;MXN/t</v>
          </cell>
          <cell r="C689" t="str">
            <v>Scalar TS</v>
          </cell>
          <cell r="D689" t="str">
            <v>..</v>
          </cell>
          <cell r="E689" t="str">
            <v>..</v>
          </cell>
          <cell r="F689" t="str">
            <v>..</v>
          </cell>
          <cell r="G689" t="str">
            <v>..</v>
          </cell>
          <cell r="H689" t="str">
            <v>..</v>
          </cell>
          <cell r="I689" t="str">
            <v>..</v>
          </cell>
          <cell r="J689" t="str">
            <v>..</v>
          </cell>
          <cell r="K689" t="str">
            <v>..</v>
          </cell>
          <cell r="L689" t="str">
            <v>..</v>
          </cell>
          <cell r="M689" t="str">
            <v>..</v>
          </cell>
          <cell r="N689" t="str">
            <v>..</v>
          </cell>
          <cell r="O689" t="str">
            <v>..</v>
          </cell>
          <cell r="P689" t="str">
            <v>..</v>
          </cell>
          <cell r="Q689" t="str">
            <v>..</v>
          </cell>
          <cell r="R689" t="str">
            <v>..</v>
          </cell>
          <cell r="S689" t="str">
            <v>..</v>
          </cell>
          <cell r="T689" t="str">
            <v>..</v>
          </cell>
          <cell r="U689" t="str">
            <v>..</v>
          </cell>
          <cell r="V689" t="str">
            <v>..</v>
          </cell>
          <cell r="W689" t="str">
            <v>..</v>
          </cell>
          <cell r="X689" t="str">
            <v>..</v>
          </cell>
          <cell r="Y689" t="str">
            <v>..</v>
          </cell>
          <cell r="Z689" t="str">
            <v>..</v>
          </cell>
          <cell r="AA689" t="str">
            <v>..</v>
          </cell>
          <cell r="AB689" t="str">
            <v>..</v>
          </cell>
          <cell r="AC689" t="str">
            <v>..</v>
          </cell>
          <cell r="AD689" t="str">
            <v>..</v>
          </cell>
          <cell r="AE689" t="str">
            <v>..</v>
          </cell>
          <cell r="AF689" t="str">
            <v>..</v>
          </cell>
          <cell r="AG689">
            <v>3517.1158297681291</v>
          </cell>
          <cell r="AH689">
            <v>3376.1634871169772</v>
          </cell>
          <cell r="AI689">
            <v>3689.4171658572382</v>
          </cell>
          <cell r="AJ689">
            <v>3809.2567576687443</v>
          </cell>
          <cell r="AK689">
            <v>4246.9156875291665</v>
          </cell>
          <cell r="AL689">
            <v>4341.05</v>
          </cell>
          <cell r="AM689">
            <v>4341.05</v>
          </cell>
          <cell r="AN689">
            <v>4341.05</v>
          </cell>
          <cell r="AO689">
            <v>4341.05</v>
          </cell>
          <cell r="AP689">
            <v>4341.05</v>
          </cell>
          <cell r="AQ689">
            <v>4341.05</v>
          </cell>
          <cell r="AR689">
            <v>4341.05</v>
          </cell>
          <cell r="AS689">
            <v>4341.05</v>
          </cell>
          <cell r="AT689">
            <v>4341.05</v>
          </cell>
          <cell r="AU689">
            <v>4341.05</v>
          </cell>
        </row>
        <row r="761">
          <cell r="B761" t="str">
            <v>Sugar tariff rate quota;kt</v>
          </cell>
          <cell r="C761" t="str">
            <v>Scalar TS</v>
          </cell>
          <cell r="D761" t="str">
            <v>..</v>
          </cell>
          <cell r="E761" t="str">
            <v>..</v>
          </cell>
          <cell r="F761" t="str">
            <v>..</v>
          </cell>
          <cell r="G761" t="str">
            <v>..</v>
          </cell>
          <cell r="H761" t="str">
            <v>..</v>
          </cell>
          <cell r="I761" t="str">
            <v>..</v>
          </cell>
          <cell r="J761" t="str">
            <v>..</v>
          </cell>
          <cell r="K761" t="str">
            <v>..</v>
          </cell>
          <cell r="L761" t="str">
            <v>..</v>
          </cell>
          <cell r="M761" t="str">
            <v>..</v>
          </cell>
          <cell r="N761" t="str">
            <v>..</v>
          </cell>
          <cell r="O761" t="str">
            <v>..</v>
          </cell>
          <cell r="P761" t="str">
            <v>..</v>
          </cell>
          <cell r="Q761" t="str">
            <v>..</v>
          </cell>
          <cell r="R761" t="str">
            <v>..</v>
          </cell>
          <cell r="S761" t="str">
            <v>..</v>
          </cell>
          <cell r="T761" t="str">
            <v>..</v>
          </cell>
          <cell r="U761" t="str">
            <v>..</v>
          </cell>
          <cell r="V761" t="str">
            <v>..</v>
          </cell>
          <cell r="W761" t="str">
            <v>..</v>
          </cell>
          <cell r="X761" t="str">
            <v>..</v>
          </cell>
          <cell r="Y761" t="str">
            <v>..</v>
          </cell>
          <cell r="Z761" t="str">
            <v>..</v>
          </cell>
          <cell r="AA761" t="str">
            <v>..</v>
          </cell>
          <cell r="AB761" t="str">
            <v>..</v>
          </cell>
          <cell r="AC761" t="str">
            <v>..</v>
          </cell>
          <cell r="AD761" t="str">
            <v>..</v>
          </cell>
          <cell r="AE761" t="str">
            <v>..</v>
          </cell>
          <cell r="AF761" t="str">
            <v>..</v>
          </cell>
          <cell r="AG761" t="str">
            <v>..</v>
          </cell>
          <cell r="AH761">
            <v>3650</v>
          </cell>
          <cell r="AI761">
            <v>3650</v>
          </cell>
          <cell r="AJ761">
            <v>3650</v>
          </cell>
          <cell r="AK761">
            <v>3950</v>
          </cell>
          <cell r="AL761">
            <v>0</v>
          </cell>
          <cell r="AM761">
            <v>0</v>
          </cell>
          <cell r="AN761">
            <v>0</v>
          </cell>
          <cell r="AO761">
            <v>0</v>
          </cell>
          <cell r="AP761">
            <v>0</v>
          </cell>
          <cell r="AQ761">
            <v>0</v>
          </cell>
          <cell r="AR761">
            <v>0</v>
          </cell>
          <cell r="AS761">
            <v>0</v>
          </cell>
          <cell r="AT761">
            <v>0</v>
          </cell>
          <cell r="AU761">
            <v>0</v>
          </cell>
        </row>
        <row r="763">
          <cell r="B763" t="str">
            <v>Raw sugar tariff ;decimal;calculation</v>
          </cell>
          <cell r="C763" t="str">
            <v>Scalar TS</v>
          </cell>
          <cell r="D763" t="str">
            <v>..</v>
          </cell>
          <cell r="E763" t="str">
            <v>..</v>
          </cell>
          <cell r="F763" t="str">
            <v>..</v>
          </cell>
          <cell r="G763" t="str">
            <v>..</v>
          </cell>
          <cell r="H763" t="str">
            <v>..</v>
          </cell>
          <cell r="I763" t="str">
            <v>..</v>
          </cell>
          <cell r="J763" t="str">
            <v>..</v>
          </cell>
          <cell r="K763" t="str">
            <v>..</v>
          </cell>
          <cell r="L763" t="str">
            <v>..</v>
          </cell>
          <cell r="M763" t="str">
            <v>..</v>
          </cell>
          <cell r="N763" t="str">
            <v>..</v>
          </cell>
          <cell r="O763" t="str">
            <v>..</v>
          </cell>
          <cell r="P763" t="str">
            <v>..</v>
          </cell>
          <cell r="Q763" t="str">
            <v>..</v>
          </cell>
          <cell r="R763" t="str">
            <v>..</v>
          </cell>
          <cell r="S763" t="str">
            <v>..</v>
          </cell>
          <cell r="T763" t="str">
            <v>..</v>
          </cell>
          <cell r="U763" t="str">
            <v>..</v>
          </cell>
          <cell r="V763" t="str">
            <v>..</v>
          </cell>
          <cell r="W763" t="str">
            <v>..</v>
          </cell>
          <cell r="X763" t="str">
            <v>..</v>
          </cell>
          <cell r="Y763" t="str">
            <v>..</v>
          </cell>
          <cell r="Z763" t="str">
            <v>..</v>
          </cell>
          <cell r="AA763" t="str">
            <v>..</v>
          </cell>
          <cell r="AB763" t="str">
            <v>..</v>
          </cell>
          <cell r="AC763">
            <v>7.05</v>
          </cell>
          <cell r="AD763">
            <v>6.6</v>
          </cell>
          <cell r="AE763">
            <v>6.15</v>
          </cell>
          <cell r="AF763">
            <v>5.7</v>
          </cell>
          <cell r="AG763">
            <v>5.25</v>
          </cell>
          <cell r="AH763">
            <v>40</v>
          </cell>
          <cell r="AI763">
            <v>40</v>
          </cell>
          <cell r="AJ763">
            <v>60</v>
          </cell>
          <cell r="AK763">
            <v>114.34180057234933</v>
          </cell>
          <cell r="AL763">
            <v>153.64274150026984</v>
          </cell>
          <cell r="AM763">
            <v>108.88888888888887</v>
          </cell>
          <cell r="AN763">
            <v>147.89029535864978</v>
          </cell>
          <cell r="AO763">
            <v>146.97845507094061</v>
          </cell>
          <cell r="AP763">
            <v>168.57142857142858</v>
          </cell>
          <cell r="AQ763">
            <v>154.05405405405406</v>
          </cell>
          <cell r="AR763">
            <v>123.70299857210848</v>
          </cell>
          <cell r="AS763">
            <v>159.95575221238937</v>
          </cell>
          <cell r="AT763">
            <v>143.05785397497849</v>
          </cell>
          <cell r="AU763">
            <v>133.4016653953725</v>
          </cell>
        </row>
        <row r="767">
          <cell r="B767" t="str">
            <v>White sugar tariff ;decimal</v>
          </cell>
          <cell r="C767" t="str">
            <v>Scalar TS</v>
          </cell>
          <cell r="D767" t="str">
            <v>..</v>
          </cell>
          <cell r="E767" t="str">
            <v>..</v>
          </cell>
          <cell r="F767" t="str">
            <v>..</v>
          </cell>
          <cell r="G767" t="str">
            <v>..</v>
          </cell>
          <cell r="H767" t="str">
            <v>..</v>
          </cell>
          <cell r="I767" t="str">
            <v>..</v>
          </cell>
          <cell r="J767" t="str">
            <v>..</v>
          </cell>
          <cell r="K767" t="str">
            <v>..</v>
          </cell>
          <cell r="L767" t="str">
            <v>..</v>
          </cell>
          <cell r="M767" t="str">
            <v>..</v>
          </cell>
          <cell r="N767" t="str">
            <v>..</v>
          </cell>
          <cell r="O767" t="str">
            <v>..</v>
          </cell>
          <cell r="P767" t="str">
            <v>..</v>
          </cell>
          <cell r="Q767" t="str">
            <v>..</v>
          </cell>
          <cell r="R767" t="str">
            <v>..</v>
          </cell>
          <cell r="S767" t="str">
            <v>..</v>
          </cell>
          <cell r="T767" t="str">
            <v>..</v>
          </cell>
          <cell r="U767" t="str">
            <v>..</v>
          </cell>
          <cell r="V767" t="str">
            <v>..</v>
          </cell>
          <cell r="W767" t="str">
            <v>..</v>
          </cell>
          <cell r="X767" t="str">
            <v>..</v>
          </cell>
          <cell r="Y767" t="str">
            <v>..</v>
          </cell>
          <cell r="Z767" t="str">
            <v>..</v>
          </cell>
          <cell r="AA767" t="str">
            <v>..</v>
          </cell>
          <cell r="AB767" t="str">
            <v>..</v>
          </cell>
          <cell r="AC767">
            <v>28.2</v>
          </cell>
          <cell r="AD767">
            <v>26.4</v>
          </cell>
          <cell r="AE767">
            <v>24.6</v>
          </cell>
          <cell r="AF767">
            <v>22.8</v>
          </cell>
          <cell r="AG767">
            <v>21</v>
          </cell>
          <cell r="AH767">
            <v>40</v>
          </cell>
          <cell r="AI767">
            <v>40</v>
          </cell>
          <cell r="AJ767">
            <v>50</v>
          </cell>
          <cell r="AK767">
            <v>108.49361230295867</v>
          </cell>
          <cell r="AL767">
            <v>144.19867366537068</v>
          </cell>
          <cell r="AM767">
            <v>106.43166679698727</v>
          </cell>
          <cell r="AN767">
            <v>139.98121553206369</v>
          </cell>
          <cell r="AO767">
            <v>139.42537285078103</v>
          </cell>
          <cell r="AP767">
            <v>157.66123405114305</v>
          </cell>
          <cell r="AQ767">
            <v>146.18253282655019</v>
          </cell>
          <cell r="AR767">
            <v>120.215761564771</v>
          </cell>
          <cell r="AS767">
            <v>151.02188104800501</v>
          </cell>
          <cell r="AT767">
            <v>137.33863106309929</v>
          </cell>
          <cell r="AU767">
            <v>129.65563696901498</v>
          </cell>
        </row>
        <row r="908">
          <cell r="B908" t="str">
            <v>Raw sugar loan rate;USD/t;USDA</v>
          </cell>
          <cell r="C908" t="str">
            <v>Scalar TS</v>
          </cell>
          <cell r="D908">
            <v>396.83159999999998</v>
          </cell>
          <cell r="E908">
            <v>396.83159999999998</v>
          </cell>
          <cell r="F908">
            <v>396.83159999999998</v>
          </cell>
          <cell r="G908">
            <v>396.83159999999998</v>
          </cell>
          <cell r="H908">
            <v>396.83159999999998</v>
          </cell>
          <cell r="I908">
            <v>396.83159999999998</v>
          </cell>
          <cell r="J908">
            <v>396.83159999999998</v>
          </cell>
          <cell r="K908">
            <v>396.83159999999998</v>
          </cell>
          <cell r="L908">
            <v>396.83159999999998</v>
          </cell>
          <cell r="M908">
            <v>396.83159999999998</v>
          </cell>
          <cell r="N908">
            <v>396.83159999999998</v>
          </cell>
          <cell r="O908">
            <v>396.83159999999998</v>
          </cell>
          <cell r="P908">
            <v>396.83159999999998</v>
          </cell>
          <cell r="Q908">
            <v>396.83159999999998</v>
          </cell>
          <cell r="R908">
            <v>396.83159999999998</v>
          </cell>
          <cell r="S908">
            <v>396.83159999999998</v>
          </cell>
          <cell r="T908">
            <v>396.83159999999998</v>
          </cell>
          <cell r="U908">
            <v>396.83159999999998</v>
          </cell>
          <cell r="V908">
            <v>396.83159999999998</v>
          </cell>
          <cell r="W908">
            <v>396.83159999999998</v>
          </cell>
          <cell r="X908">
            <v>396.83159999999998</v>
          </cell>
          <cell r="Y908">
            <v>396.83159999999998</v>
          </cell>
          <cell r="Z908">
            <v>396.83159999999998</v>
          </cell>
          <cell r="AA908">
            <v>396.83159999999998</v>
          </cell>
          <cell r="AB908">
            <v>396.83159999999998</v>
          </cell>
          <cell r="AC908">
            <v>396.83159999999998</v>
          </cell>
          <cell r="AD908">
            <v>396.83159999999998</v>
          </cell>
          <cell r="AE908">
            <v>396.83159999999998</v>
          </cell>
          <cell r="AF908">
            <v>396.83159999999998</v>
          </cell>
          <cell r="AG908">
            <v>396.83159999999998</v>
          </cell>
          <cell r="AH908">
            <v>396.83159999999998</v>
          </cell>
          <cell r="AI908">
            <v>396.83159999999998</v>
          </cell>
          <cell r="AJ908">
            <v>396.83159999999998</v>
          </cell>
          <cell r="AK908">
            <v>396.83159999999998</v>
          </cell>
          <cell r="AL908">
            <v>396.83159999999998</v>
          </cell>
          <cell r="AM908">
            <v>396.83159999999998</v>
          </cell>
          <cell r="AN908">
            <v>396.83159999999998</v>
          </cell>
          <cell r="AO908">
            <v>396.83159999999998</v>
          </cell>
          <cell r="AP908">
            <v>396.83159999999998</v>
          </cell>
          <cell r="AQ908">
            <v>396.83159999999998</v>
          </cell>
          <cell r="AR908">
            <v>396.83159999999998</v>
          </cell>
          <cell r="AS908">
            <v>396.83159999999998</v>
          </cell>
          <cell r="AT908">
            <v>396.83159999999998</v>
          </cell>
          <cell r="AU908">
            <v>396.83159999999998</v>
          </cell>
        </row>
        <row r="910">
          <cell r="B910" t="str">
            <v>White sugar beet loan rate;USD/t;USDA</v>
          </cell>
          <cell r="C910" t="str">
            <v>Scalar TS</v>
          </cell>
          <cell r="D910">
            <v>504.85797999999994</v>
          </cell>
          <cell r="E910">
            <v>504.85797999999994</v>
          </cell>
          <cell r="F910">
            <v>504.85797999999994</v>
          </cell>
          <cell r="G910">
            <v>504.85797999999994</v>
          </cell>
          <cell r="H910">
            <v>504.85797999999994</v>
          </cell>
          <cell r="I910">
            <v>504.85797999999994</v>
          </cell>
          <cell r="J910">
            <v>504.85797999999994</v>
          </cell>
          <cell r="K910">
            <v>504.85797999999994</v>
          </cell>
          <cell r="L910">
            <v>504.85797999999994</v>
          </cell>
          <cell r="M910">
            <v>504.85797999999994</v>
          </cell>
          <cell r="N910">
            <v>504.85797999999994</v>
          </cell>
          <cell r="O910">
            <v>504.85797999999994</v>
          </cell>
          <cell r="P910">
            <v>504.85797999999994</v>
          </cell>
          <cell r="Q910">
            <v>504.85797999999994</v>
          </cell>
          <cell r="R910">
            <v>504.85797999999994</v>
          </cell>
          <cell r="S910">
            <v>504.85797999999994</v>
          </cell>
          <cell r="T910">
            <v>504.85797999999994</v>
          </cell>
          <cell r="U910">
            <v>504.85797999999994</v>
          </cell>
          <cell r="V910">
            <v>504.85797999999994</v>
          </cell>
          <cell r="W910">
            <v>504.85797999999994</v>
          </cell>
          <cell r="X910">
            <v>504.85797999999994</v>
          </cell>
          <cell r="Y910">
            <v>504.85797999999994</v>
          </cell>
          <cell r="Z910">
            <v>504.85797999999994</v>
          </cell>
          <cell r="AA910">
            <v>504.85797999999994</v>
          </cell>
          <cell r="AB910">
            <v>504.85797999999994</v>
          </cell>
          <cell r="AC910">
            <v>504.85797999999994</v>
          </cell>
          <cell r="AD910">
            <v>504.85797999999994</v>
          </cell>
          <cell r="AE910">
            <v>504.85797999999994</v>
          </cell>
          <cell r="AF910">
            <v>504.85797999999994</v>
          </cell>
          <cell r="AG910">
            <v>504.85797999999994</v>
          </cell>
          <cell r="AH910">
            <v>504.85797999999994</v>
          </cell>
          <cell r="AI910">
            <v>504.85797999999994</v>
          </cell>
          <cell r="AJ910">
            <v>504.85797999999994</v>
          </cell>
          <cell r="AK910">
            <v>504.85797999999994</v>
          </cell>
          <cell r="AL910">
            <v>504.85797999999994</v>
          </cell>
          <cell r="AM910">
            <v>504.85797999999994</v>
          </cell>
          <cell r="AN910">
            <v>504.85797999999994</v>
          </cell>
          <cell r="AO910">
            <v>504.85797999999994</v>
          </cell>
          <cell r="AP910">
            <v>504.85797999999994</v>
          </cell>
          <cell r="AQ910">
            <v>504.85797999999994</v>
          </cell>
          <cell r="AR910">
            <v>504.85797999999994</v>
          </cell>
          <cell r="AS910">
            <v>504.85797999999994</v>
          </cell>
          <cell r="AT910">
            <v>504.85797999999994</v>
          </cell>
          <cell r="AU910">
            <v>504.85797999999994</v>
          </cell>
        </row>
        <row r="927">
          <cell r="B927" t="str">
            <v>Sugar import quota;kt</v>
          </cell>
          <cell r="C927" t="str">
            <v>Scalar TS</v>
          </cell>
          <cell r="D927" t="str">
            <v>..</v>
          </cell>
          <cell r="E927" t="str">
            <v>..</v>
          </cell>
          <cell r="F927" t="str">
            <v>..</v>
          </cell>
          <cell r="G927" t="str">
            <v>..</v>
          </cell>
          <cell r="H927" t="str">
            <v>..</v>
          </cell>
          <cell r="I927" t="str">
            <v>..</v>
          </cell>
          <cell r="J927" t="str">
            <v>..</v>
          </cell>
          <cell r="K927" t="str">
            <v>..</v>
          </cell>
          <cell r="L927" t="str">
            <v>..</v>
          </cell>
          <cell r="M927" t="str">
            <v>..</v>
          </cell>
          <cell r="N927" t="str">
            <v>..</v>
          </cell>
          <cell r="O927" t="str">
            <v>..</v>
          </cell>
          <cell r="P927" t="str">
            <v>..</v>
          </cell>
          <cell r="Q927" t="str">
            <v>..</v>
          </cell>
          <cell r="R927" t="str">
            <v>..</v>
          </cell>
          <cell r="S927" t="str">
            <v>..</v>
          </cell>
          <cell r="T927" t="str">
            <v>..</v>
          </cell>
          <cell r="U927" t="str">
            <v>..</v>
          </cell>
          <cell r="V927" t="str">
            <v>..</v>
          </cell>
          <cell r="W927" t="str">
            <v>..</v>
          </cell>
          <cell r="X927">
            <v>1383.3</v>
          </cell>
          <cell r="Y927">
            <v>1383.3443200106967</v>
          </cell>
          <cell r="Z927">
            <v>1195.3366666666664</v>
          </cell>
          <cell r="AA927">
            <v>1195.3366666666664</v>
          </cell>
          <cell r="AB927">
            <v>1195.3366666666664</v>
          </cell>
          <cell r="AC927">
            <v>2167.19</v>
          </cell>
          <cell r="AD927">
            <v>2097.1210000000001</v>
          </cell>
          <cell r="AE927">
            <v>1600</v>
          </cell>
          <cell r="AF927">
            <v>1164.9369999999999</v>
          </cell>
          <cell r="AG927">
            <v>1135</v>
          </cell>
          <cell r="AH927">
            <v>1139.1949999999999</v>
          </cell>
          <cell r="AI927">
            <v>1139.1949999999999</v>
          </cell>
          <cell r="AJ927">
            <v>1139.1949999999999</v>
          </cell>
          <cell r="AK927">
            <v>1139.1949999999999</v>
          </cell>
          <cell r="AL927">
            <v>1139.1949999999999</v>
          </cell>
          <cell r="AM927">
            <v>1139.1949999999999</v>
          </cell>
          <cell r="AN927">
            <v>1139.1949999999999</v>
          </cell>
          <cell r="AO927">
            <v>1139.1949999999999</v>
          </cell>
          <cell r="AP927">
            <v>1139.1949999999999</v>
          </cell>
          <cell r="AQ927">
            <v>1139.1949999999999</v>
          </cell>
          <cell r="AR927">
            <v>1139.1949999999999</v>
          </cell>
          <cell r="AS927">
            <v>1139.1949999999999</v>
          </cell>
          <cell r="AT927">
            <v>1139.1949999999999</v>
          </cell>
          <cell r="AU927">
            <v>1139.1949999999999</v>
          </cell>
        </row>
        <row r="928">
          <cell r="B928" t="str">
            <v>White sugar tariff rate quota</v>
          </cell>
          <cell r="C928" t="str">
            <v>Scalar TS</v>
          </cell>
          <cell r="D928" t="str">
            <v>..</v>
          </cell>
          <cell r="E928" t="str">
            <v>..</v>
          </cell>
          <cell r="F928" t="str">
            <v>..</v>
          </cell>
          <cell r="G928" t="str">
            <v>..</v>
          </cell>
          <cell r="H928" t="str">
            <v>..</v>
          </cell>
          <cell r="I928" t="str">
            <v>..</v>
          </cell>
          <cell r="J928" t="str">
            <v>..</v>
          </cell>
          <cell r="K928" t="str">
            <v>..</v>
          </cell>
          <cell r="L928" t="str">
            <v>..</v>
          </cell>
          <cell r="M928" t="str">
            <v>..</v>
          </cell>
          <cell r="N928" t="str">
            <v>..</v>
          </cell>
          <cell r="O928" t="str">
            <v>..</v>
          </cell>
          <cell r="P928" t="str">
            <v>..</v>
          </cell>
          <cell r="Q928" t="str">
            <v>..</v>
          </cell>
          <cell r="R928" t="str">
            <v>..</v>
          </cell>
          <cell r="S928" t="str">
            <v>..</v>
          </cell>
          <cell r="T928" t="str">
            <v>..</v>
          </cell>
          <cell r="U928" t="str">
            <v>..</v>
          </cell>
          <cell r="V928">
            <v>23</v>
          </cell>
          <cell r="W928">
            <v>22</v>
          </cell>
          <cell r="X928">
            <v>22</v>
          </cell>
          <cell r="Y928">
            <v>22</v>
          </cell>
          <cell r="Z928">
            <v>22</v>
          </cell>
          <cell r="AA928">
            <v>22</v>
          </cell>
          <cell r="AB928">
            <v>22</v>
          </cell>
          <cell r="AC928">
            <v>22</v>
          </cell>
          <cell r="AD928">
            <v>22</v>
          </cell>
          <cell r="AE928">
            <v>22</v>
          </cell>
          <cell r="AF928">
            <v>22</v>
          </cell>
          <cell r="AG928">
            <v>22</v>
          </cell>
          <cell r="AH928">
            <v>22</v>
          </cell>
          <cell r="AI928">
            <v>22</v>
          </cell>
          <cell r="AJ928">
            <v>22</v>
          </cell>
          <cell r="AK928">
            <v>22</v>
          </cell>
          <cell r="AL928">
            <v>22</v>
          </cell>
          <cell r="AM928">
            <v>22</v>
          </cell>
          <cell r="AN928">
            <v>22</v>
          </cell>
          <cell r="AO928">
            <v>22</v>
          </cell>
          <cell r="AP928">
            <v>22</v>
          </cell>
          <cell r="AQ928">
            <v>22</v>
          </cell>
          <cell r="AR928">
            <v>22</v>
          </cell>
          <cell r="AS928">
            <v>22</v>
          </cell>
          <cell r="AT928">
            <v>22</v>
          </cell>
          <cell r="AU928">
            <v>22</v>
          </cell>
        </row>
        <row r="942">
          <cell r="B942" t="str">
            <v>Raw sugar over quota tariff;USD/t</v>
          </cell>
          <cell r="C942" t="str">
            <v>Scalar TS</v>
          </cell>
          <cell r="D942" t="str">
            <v>..</v>
          </cell>
          <cell r="E942" t="str">
            <v>..</v>
          </cell>
          <cell r="F942" t="str">
            <v>..</v>
          </cell>
          <cell r="G942" t="str">
            <v>..</v>
          </cell>
          <cell r="H942" t="str">
            <v>..</v>
          </cell>
          <cell r="I942" t="str">
            <v>..</v>
          </cell>
          <cell r="J942" t="str">
            <v>..</v>
          </cell>
          <cell r="K942" t="str">
            <v>..</v>
          </cell>
          <cell r="L942" t="str">
            <v>..</v>
          </cell>
          <cell r="M942" t="str">
            <v>..</v>
          </cell>
          <cell r="N942" t="str">
            <v>..</v>
          </cell>
          <cell r="O942" t="str">
            <v>..</v>
          </cell>
          <cell r="P942" t="str">
            <v>..</v>
          </cell>
          <cell r="Q942" t="str">
            <v>..</v>
          </cell>
          <cell r="R942" t="str">
            <v>..</v>
          </cell>
          <cell r="S942" t="str">
            <v>..</v>
          </cell>
          <cell r="T942" t="str">
            <v>..</v>
          </cell>
          <cell r="U942" t="str">
            <v>..</v>
          </cell>
          <cell r="V942" t="str">
            <v>..</v>
          </cell>
          <cell r="W942" t="str">
            <v>..</v>
          </cell>
          <cell r="X942">
            <v>398.59529599999996</v>
          </cell>
          <cell r="Y942">
            <v>398.59529599999996</v>
          </cell>
          <cell r="Z942">
            <v>398.59529599999996</v>
          </cell>
          <cell r="AA942">
            <v>398.59529599999996</v>
          </cell>
          <cell r="AB942">
            <v>398.59529599999996</v>
          </cell>
          <cell r="AC942">
            <v>388.45404400000001</v>
          </cell>
          <cell r="AD942">
            <v>378.533254</v>
          </cell>
          <cell r="AE942">
            <v>368.61246399999993</v>
          </cell>
          <cell r="AF942">
            <v>358.69167399999998</v>
          </cell>
          <cell r="AG942">
            <v>348.77088399999997</v>
          </cell>
          <cell r="AH942">
            <v>338.62963199999996</v>
          </cell>
          <cell r="AI942">
            <v>338.62963199999996</v>
          </cell>
          <cell r="AJ942">
            <v>338.62963199999996</v>
          </cell>
          <cell r="AK942">
            <v>338.62963199999996</v>
          </cell>
          <cell r="AL942">
            <v>338.62963199999996</v>
          </cell>
          <cell r="AM942">
            <v>338.62963199999996</v>
          </cell>
          <cell r="AN942">
            <v>338.62963199999996</v>
          </cell>
          <cell r="AO942">
            <v>338.62963199999996</v>
          </cell>
          <cell r="AP942">
            <v>338.62963199999996</v>
          </cell>
          <cell r="AQ942">
            <v>338.62963199999996</v>
          </cell>
          <cell r="AR942">
            <v>338.62963199999996</v>
          </cell>
          <cell r="AS942">
            <v>338.62963199999996</v>
          </cell>
          <cell r="AT942">
            <v>338.62963199999996</v>
          </cell>
          <cell r="AU942">
            <v>338.62963199999996</v>
          </cell>
        </row>
        <row r="948">
          <cell r="B948" t="str">
            <v>White sugar high tier tariff , over quota</v>
          </cell>
          <cell r="C948" t="str">
            <v>Scalar TS</v>
          </cell>
          <cell r="D948" t="str">
            <v>..</v>
          </cell>
          <cell r="E948" t="str">
            <v>..</v>
          </cell>
          <cell r="F948" t="str">
            <v>..</v>
          </cell>
          <cell r="G948" t="str">
            <v>..</v>
          </cell>
          <cell r="H948" t="str">
            <v>..</v>
          </cell>
          <cell r="I948" t="str">
            <v>..</v>
          </cell>
          <cell r="J948" t="str">
            <v>..</v>
          </cell>
          <cell r="K948" t="str">
            <v>..</v>
          </cell>
          <cell r="L948" t="str">
            <v>..</v>
          </cell>
          <cell r="M948" t="str">
            <v>..</v>
          </cell>
          <cell r="N948" t="str">
            <v>..</v>
          </cell>
          <cell r="O948" t="str">
            <v>..</v>
          </cell>
          <cell r="P948" t="str">
            <v>..</v>
          </cell>
          <cell r="Q948" t="str">
            <v>..</v>
          </cell>
          <cell r="R948" t="str">
            <v>..</v>
          </cell>
          <cell r="S948" t="str">
            <v>..</v>
          </cell>
          <cell r="T948" t="str">
            <v>..</v>
          </cell>
          <cell r="U948" t="str">
            <v>..</v>
          </cell>
          <cell r="V948" t="str">
            <v>..</v>
          </cell>
          <cell r="W948" t="str">
            <v>..</v>
          </cell>
          <cell r="X948" t="str">
            <v>..</v>
          </cell>
          <cell r="Y948" t="str">
            <v>..</v>
          </cell>
          <cell r="Z948" t="str">
            <v>..</v>
          </cell>
          <cell r="AA948" t="str">
            <v>..</v>
          </cell>
          <cell r="AB948">
            <v>420.64149599999996</v>
          </cell>
          <cell r="AC948">
            <v>410.09606366666662</v>
          </cell>
          <cell r="AD948">
            <v>399.55063133333329</v>
          </cell>
          <cell r="AE948">
            <v>389.00519899999995</v>
          </cell>
          <cell r="AF948">
            <v>378.45976666666661</v>
          </cell>
          <cell r="AG948">
            <v>367.91433433333327</v>
          </cell>
          <cell r="AH948">
            <v>357.36890199999993</v>
          </cell>
          <cell r="AI948">
            <v>357.36890199999993</v>
          </cell>
          <cell r="AJ948">
            <v>357.36890199999993</v>
          </cell>
          <cell r="AK948">
            <v>357.36890199999993</v>
          </cell>
          <cell r="AL948">
            <v>357.36890199999993</v>
          </cell>
          <cell r="AM948">
            <v>357.36890199999993</v>
          </cell>
          <cell r="AN948">
            <v>357.36890199999993</v>
          </cell>
          <cell r="AO948">
            <v>357.36890199999993</v>
          </cell>
          <cell r="AP948">
            <v>357.36890199999993</v>
          </cell>
          <cell r="AQ948">
            <v>357.36890199999993</v>
          </cell>
          <cell r="AR948">
            <v>357.36890199999993</v>
          </cell>
          <cell r="AS948">
            <v>357.36890199999993</v>
          </cell>
          <cell r="AT948">
            <v>357.36890199999993</v>
          </cell>
          <cell r="AU948">
            <v>357.36890199999993</v>
          </cell>
        </row>
      </sheetData>
      <sheetData sheetId="1"/>
      <sheetData sheetId="2"/>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ità"/>
      <sheetName val="valori"/>
      <sheetName val="prezzi medi"/>
      <sheetName val="prova di indice base 2000"/>
      <sheetName val="prova di indice base 2005"/>
      <sheetName val="Foglio8"/>
      <sheetName val="Foglio9"/>
      <sheetName val="Foglio10"/>
      <sheetName val="Indice dei prezzi alla produzio"/>
      <sheetName val="Indice prezzi mezzi correnti"/>
      <sheetName val="Coltivazioni_allev_totale_mens"/>
      <sheetName val="Dettaglio indice dei costi"/>
      <sheetName val="Indici annuali e ragione scambi"/>
      <sheetName val="Macro1"/>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
          <cell r="A1" t="str">
            <v>Macro1</v>
          </cell>
          <cell r="B1" t="str">
            <v>Auto_Open</v>
          </cell>
        </row>
        <row r="8">
          <cell r="A8" t="str">
            <v>Macro2</v>
          </cell>
        </row>
        <row r="15">
          <cell r="A15" t="str">
            <v>Macro3</v>
          </cell>
        </row>
        <row r="22">
          <cell r="A22" t="str">
            <v>Macro4</v>
          </cell>
        </row>
        <row r="29">
          <cell r="A29" t="str">
            <v>Macro5</v>
          </cell>
        </row>
        <row r="59">
          <cell r="A59" t="str">
            <v>Recover</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Data"/>
      <sheetName val="Time"/>
      <sheetName val="Item"/>
      <sheetName val="Errors"/>
      <sheetName val="Cover"/>
      <sheetName val="Report"/>
      <sheetName val="Setup"/>
      <sheetName val="Co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neficiari"/>
      <sheetName val="Superficie"/>
      <sheetName val="Premi_tot"/>
      <sheetName val="confronti"/>
      <sheetName val="Tab_mis"/>
      <sheetName val="Trend94_98"/>
      <sheetName val="Premi_ha"/>
      <sheetName val="Premi_az"/>
      <sheetName val="Tab_premiaz"/>
      <sheetName val="Graf_sup"/>
      <sheetName val="Grafico1"/>
      <sheetName val="Sup_prev"/>
      <sheetName val="Fin_prev"/>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hyperlink" Target="http://www.consiglio.marche.gov.it/banche_dati_e_documentazione/leggirm/leggi/visualizza/vig/1964" TargetMode="External"/><Relationship Id="rId2" Type="http://schemas.openxmlformats.org/officeDocument/2006/relationships/hyperlink" Target="http://www.consiglioregionale.calabria.it/upload/testicoordinati/2016-27_2016-08-051.pdf" TargetMode="External"/><Relationship Id="rId1" Type="http://schemas.openxmlformats.org/officeDocument/2006/relationships/hyperlink" Target="http://www.consiglioregionale.calabria.it/upload/testicoordinati/2016-24_2016-08-05.pdf" TargetMode="External"/><Relationship Id="rId6" Type="http://schemas.openxmlformats.org/officeDocument/2006/relationships/printerSettings" Target="../printerSettings/printerSettings13.bin"/><Relationship Id="rId5" Type="http://schemas.openxmlformats.org/officeDocument/2006/relationships/hyperlink" Target="http://www2.consiglio.regione.abruzzo.it/leggi_tv/testi_vigenti/insieme.asp?numero=11&amp;anno=2017&amp;lr=L.R.%2027%20gennaio%202017,%20n.%2011&amp;passo=../abruzzo_lr/2017/lr17011.htm&amp;passa=http://leggi.regione.abruzzo.it/leggireg/2017/l011.htm&amp;passa1=http://leggi.regione.abruzzo.it/leggireg/2017/l011.html" TargetMode="External"/><Relationship Id="rId4" Type="http://schemas.openxmlformats.org/officeDocument/2006/relationships/hyperlink" Target="http://www.consiglio.marche.gov.it/banche_dati_e_documentazione/leggirm/leggi/visualizza/vig/1966"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1"/>
  <sheetViews>
    <sheetView zoomScale="90" zoomScaleNormal="90" workbookViewId="0"/>
  </sheetViews>
  <sheetFormatPr defaultColWidth="8.85546875" defaultRowHeight="12.75"/>
  <cols>
    <col min="1" max="1" width="20.85546875" style="1" customWidth="1"/>
    <col min="2" max="2" width="13.85546875" style="1" customWidth="1"/>
    <col min="3" max="3" width="12" style="1" customWidth="1"/>
    <col min="4" max="4" width="11.42578125" style="1" customWidth="1"/>
    <col min="5" max="5" width="1.85546875" style="1" customWidth="1"/>
    <col min="6" max="7" width="11.5703125" style="1" customWidth="1"/>
    <col min="8" max="8" width="12.140625" style="1" customWidth="1"/>
    <col min="9" max="9" width="1.85546875" style="1" customWidth="1"/>
    <col min="10" max="12" width="12.140625" style="1" customWidth="1"/>
    <col min="13" max="16384" width="8.85546875" style="1"/>
  </cols>
  <sheetData>
    <row r="1" spans="1:12">
      <c r="A1" s="1" t="s">
        <v>0</v>
      </c>
      <c r="D1" s="2"/>
      <c r="G1" s="2"/>
    </row>
    <row r="2" spans="1:12">
      <c r="A2" s="3"/>
      <c r="B2" s="3"/>
      <c r="C2" s="3"/>
      <c r="D2" s="3"/>
      <c r="E2" s="4"/>
      <c r="F2" s="3"/>
      <c r="G2" s="3"/>
      <c r="H2" s="3"/>
      <c r="I2" s="3"/>
      <c r="J2" s="3"/>
      <c r="K2" s="3"/>
      <c r="L2" s="3"/>
    </row>
    <row r="3" spans="1:12">
      <c r="B3" s="222" t="s">
        <v>1</v>
      </c>
      <c r="C3" s="222"/>
      <c r="D3" s="222"/>
      <c r="E3" s="5"/>
      <c r="F3" s="222" t="s">
        <v>2</v>
      </c>
      <c r="G3" s="222"/>
      <c r="H3" s="222"/>
      <c r="J3" s="222" t="s">
        <v>3</v>
      </c>
      <c r="K3" s="222"/>
      <c r="L3" s="222"/>
    </row>
    <row r="4" spans="1:12">
      <c r="B4" s="6"/>
      <c r="C4" s="6" t="s">
        <v>4</v>
      </c>
      <c r="D4" s="6" t="s">
        <v>5</v>
      </c>
      <c r="E4" s="7"/>
      <c r="F4" s="6"/>
      <c r="G4" s="6" t="s">
        <v>4</v>
      </c>
      <c r="H4" s="6" t="s">
        <v>5</v>
      </c>
      <c r="J4" s="6"/>
      <c r="K4" s="6" t="s">
        <v>4</v>
      </c>
      <c r="L4" s="6" t="s">
        <v>5</v>
      </c>
    </row>
    <row r="5" spans="1:12">
      <c r="A5" s="3"/>
      <c r="B5" s="8" t="s">
        <v>6</v>
      </c>
      <c r="C5" s="8" t="s">
        <v>7</v>
      </c>
      <c r="D5" s="8" t="s">
        <v>8</v>
      </c>
      <c r="E5" s="4"/>
      <c r="F5" s="8" t="s">
        <v>6</v>
      </c>
      <c r="G5" s="8" t="s">
        <v>7</v>
      </c>
      <c r="H5" s="8" t="s">
        <v>8</v>
      </c>
      <c r="J5" s="8" t="s">
        <v>6</v>
      </c>
      <c r="K5" s="8" t="s">
        <v>7</v>
      </c>
      <c r="L5" s="8" t="s">
        <v>8</v>
      </c>
    </row>
    <row r="6" spans="1:12">
      <c r="A6" s="9"/>
    </row>
    <row r="7" spans="1:12">
      <c r="A7" s="10" t="s">
        <v>9</v>
      </c>
      <c r="B7" s="11">
        <v>3822268.9843355226</v>
      </c>
      <c r="C7" s="11">
        <v>1876116.0278273739</v>
      </c>
      <c r="D7" s="11">
        <v>1946152.9565081489</v>
      </c>
      <c r="F7" s="12">
        <v>-1.0644269844233287</v>
      </c>
      <c r="G7" s="12">
        <v>-0.74643262139626543</v>
      </c>
      <c r="H7" s="12">
        <v>-1.3690545611807483</v>
      </c>
      <c r="J7" s="13">
        <v>-3.8396309942902893</v>
      </c>
      <c r="K7" s="13">
        <v>-1.3903345087056849</v>
      </c>
      <c r="L7" s="13">
        <v>-6.1859721245594512</v>
      </c>
    </row>
    <row r="8" spans="1:12">
      <c r="A8" s="10" t="s">
        <v>10</v>
      </c>
      <c r="B8" s="11">
        <v>96659.06547905512</v>
      </c>
      <c r="C8" s="11">
        <v>44659.067197276883</v>
      </c>
      <c r="D8" s="11">
        <v>51999.998281778244</v>
      </c>
      <c r="F8" s="12">
        <v>1.8948712649317203</v>
      </c>
      <c r="G8" s="12">
        <v>6.002923717357616</v>
      </c>
      <c r="H8" s="12">
        <v>-1.3872712228466433</v>
      </c>
      <c r="J8" s="13">
        <v>-1.8797544759011944</v>
      </c>
      <c r="K8" s="13">
        <v>1.510080956318975</v>
      </c>
      <c r="L8" s="13">
        <v>-4.5880750310820728</v>
      </c>
    </row>
    <row r="9" spans="1:12">
      <c r="A9" s="10" t="s">
        <v>11</v>
      </c>
      <c r="B9" s="11">
        <v>7675501.0786561361</v>
      </c>
      <c r="C9" s="11">
        <v>3928023.9233323061</v>
      </c>
      <c r="D9" s="11">
        <v>3747477.1553238304</v>
      </c>
      <c r="F9" s="12">
        <v>5.096012098060041</v>
      </c>
      <c r="G9" s="12">
        <v>1.7620490273776108</v>
      </c>
      <c r="H9" s="12">
        <v>8.8334364795902616</v>
      </c>
      <c r="J9" s="13">
        <v>-1.0767293837548231</v>
      </c>
      <c r="K9" s="13">
        <v>0.48793873086309436</v>
      </c>
      <c r="L9" s="13">
        <v>-2.8307466408742661</v>
      </c>
    </row>
    <row r="10" spans="1:12">
      <c r="A10" s="10" t="s">
        <v>12</v>
      </c>
      <c r="B10" s="11">
        <v>692183.31046900258</v>
      </c>
      <c r="C10" s="11">
        <v>238836.20873967223</v>
      </c>
      <c r="D10" s="11">
        <v>453347.10172933043</v>
      </c>
      <c r="F10" s="12">
        <v>3.5756637036445058</v>
      </c>
      <c r="G10" s="12">
        <v>2.7068503086790372</v>
      </c>
      <c r="H10" s="12">
        <v>4.0393176035043732</v>
      </c>
      <c r="J10" s="13">
        <v>0.24997670768735267</v>
      </c>
      <c r="K10" s="13">
        <v>2.4924991021528466</v>
      </c>
      <c r="L10" s="13">
        <v>-0.94677539091301099</v>
      </c>
    </row>
    <row r="11" spans="1:12">
      <c r="A11" s="10" t="s">
        <v>13</v>
      </c>
      <c r="B11" s="11">
        <v>2010297.2074947197</v>
      </c>
      <c r="C11" s="11">
        <v>547928.810160383</v>
      </c>
      <c r="D11" s="11">
        <v>1462368.3973343368</v>
      </c>
      <c r="F11" s="12">
        <v>-2.0938378606325085</v>
      </c>
      <c r="G11" s="12">
        <v>1.2166478207509257</v>
      </c>
      <c r="H11" s="12">
        <v>-3.2791351151345007</v>
      </c>
      <c r="J11" s="13">
        <v>-5.971082532847416</v>
      </c>
      <c r="K11" s="13">
        <v>0.27083187952537247</v>
      </c>
      <c r="L11" s="13">
        <v>-8.2059582362608499</v>
      </c>
    </row>
    <row r="12" spans="1:12">
      <c r="A12" s="10" t="s">
        <v>14</v>
      </c>
      <c r="B12" s="11">
        <v>6121166.99180918</v>
      </c>
      <c r="C12" s="11">
        <v>3109634.459039866</v>
      </c>
      <c r="D12" s="11">
        <v>3011532.5327693149</v>
      </c>
      <c r="F12" s="12">
        <v>3.850043919648992</v>
      </c>
      <c r="G12" s="12">
        <v>2.4000087706537858</v>
      </c>
      <c r="H12" s="12">
        <v>5.3910489054766728</v>
      </c>
      <c r="J12" s="13">
        <v>-2.420598146141919</v>
      </c>
      <c r="K12" s="13">
        <v>0.41664336487289599</v>
      </c>
      <c r="L12" s="13">
        <v>-5.4358376853356125</v>
      </c>
    </row>
    <row r="13" spans="1:12">
      <c r="A13" s="10" t="s">
        <v>15</v>
      </c>
      <c r="B13" s="11">
        <v>1305105.8027034237</v>
      </c>
      <c r="C13" s="11">
        <v>675527.45863161492</v>
      </c>
      <c r="D13" s="11">
        <v>629578.3440718085</v>
      </c>
      <c r="E13" s="2"/>
      <c r="F13" s="12">
        <v>3.5361740863379523</v>
      </c>
      <c r="G13" s="12">
        <v>3.1225955387721127</v>
      </c>
      <c r="H13" s="12">
        <v>3.9836425375202338</v>
      </c>
      <c r="J13" s="13">
        <v>-2.0673535621162022</v>
      </c>
      <c r="K13" s="13">
        <v>0.38873186301490281</v>
      </c>
      <c r="L13" s="13">
        <v>-4.7246982131464437</v>
      </c>
    </row>
    <row r="14" spans="1:12">
      <c r="A14" s="10" t="s">
        <v>16</v>
      </c>
      <c r="B14" s="11">
        <v>6734651.3795531373</v>
      </c>
      <c r="C14" s="11">
        <v>3262773.2706297855</v>
      </c>
      <c r="D14" s="11">
        <v>3471878.1089233519</v>
      </c>
      <c r="F14" s="12">
        <v>1.2369246001249161</v>
      </c>
      <c r="G14" s="12">
        <v>0.40586781961648632</v>
      </c>
      <c r="H14" s="12">
        <v>2.0305660197553874</v>
      </c>
      <c r="J14" s="13">
        <v>-3.7020410446600787</v>
      </c>
      <c r="K14" s="13">
        <v>-1.5702476604109001</v>
      </c>
      <c r="L14" s="13">
        <v>-5.7378580520121423</v>
      </c>
    </row>
    <row r="15" spans="1:12">
      <c r="A15" s="10" t="s">
        <v>17</v>
      </c>
      <c r="B15" s="11">
        <v>3087439.7434644527</v>
      </c>
      <c r="C15" s="11">
        <v>933277.40471135359</v>
      </c>
      <c r="D15" s="11">
        <v>2154162.3387530991</v>
      </c>
      <c r="F15" s="12">
        <v>-4.9319143737532594</v>
      </c>
      <c r="G15" s="12">
        <v>-2.3495253497700279</v>
      </c>
      <c r="H15" s="12">
        <v>-6.0087932464889926</v>
      </c>
      <c r="J15" s="13">
        <v>-8.8002054126213611</v>
      </c>
      <c r="K15" s="13">
        <v>-3.4034651061675776</v>
      </c>
      <c r="L15" s="13">
        <v>-11.05069345438713</v>
      </c>
    </row>
    <row r="16" spans="1:12">
      <c r="A16" s="10" t="s">
        <v>18</v>
      </c>
      <c r="B16" s="11">
        <v>865600.37244914705</v>
      </c>
      <c r="C16" s="11">
        <v>404923.21807832632</v>
      </c>
      <c r="D16" s="11">
        <v>460677.15437082067</v>
      </c>
      <c r="F16" s="12">
        <v>2.062986114828377</v>
      </c>
      <c r="G16" s="12">
        <v>-0.4538911471689604</v>
      </c>
      <c r="H16" s="12">
        <v>4.3827429214486546</v>
      </c>
      <c r="J16" s="13">
        <v>-3.6594724494220952</v>
      </c>
      <c r="K16" s="13">
        <v>-2.2335842384896911</v>
      </c>
      <c r="L16" s="13">
        <v>-4.9736858728311937</v>
      </c>
    </row>
    <row r="17" spans="1:12">
      <c r="A17" s="10" t="s">
        <v>19</v>
      </c>
      <c r="B17" s="11">
        <v>1426084.2692018829</v>
      </c>
      <c r="C17" s="11">
        <v>739508.57125964202</v>
      </c>
      <c r="D17" s="11">
        <v>686575.69794224086</v>
      </c>
      <c r="F17" s="12">
        <v>1.1325520946788497</v>
      </c>
      <c r="G17" s="12">
        <v>-0.28665006649149194</v>
      </c>
      <c r="H17" s="12">
        <v>2.7070643965418628</v>
      </c>
      <c r="J17" s="13">
        <v>-4.1781203659816404</v>
      </c>
      <c r="K17" s="13">
        <v>-0.85022559125333341</v>
      </c>
      <c r="L17" s="13">
        <v>-7.8702027242795669</v>
      </c>
    </row>
    <row r="18" spans="1:12">
      <c r="A18" s="10" t="s">
        <v>20</v>
      </c>
      <c r="B18" s="11">
        <v>3042688.3177168453</v>
      </c>
      <c r="C18" s="11">
        <v>1249353.4885564933</v>
      </c>
      <c r="D18" s="11">
        <v>1793334.8291603518</v>
      </c>
      <c r="E18" s="11"/>
      <c r="F18" s="12">
        <v>2.9438078390548665</v>
      </c>
      <c r="G18" s="12">
        <v>7.2083527154413213E-2</v>
      </c>
      <c r="H18" s="12">
        <v>5.0438320918499819</v>
      </c>
      <c r="J18" s="13">
        <v>-3.6022966694425165</v>
      </c>
      <c r="K18" s="13">
        <v>-0.22827768345755717</v>
      </c>
      <c r="L18" s="13">
        <v>-6.0696371695723865</v>
      </c>
    </row>
    <row r="19" spans="1:12">
      <c r="A19" s="10" t="s">
        <v>21</v>
      </c>
      <c r="B19" s="11">
        <v>1582831.2834161154</v>
      </c>
      <c r="C19" s="11">
        <v>705682.79742636275</v>
      </c>
      <c r="D19" s="11">
        <v>877148.48598975281</v>
      </c>
      <c r="E19" s="11"/>
      <c r="F19" s="12">
        <v>10.352103103096853</v>
      </c>
      <c r="G19" s="12">
        <v>4.386125169180918</v>
      </c>
      <c r="H19" s="12">
        <v>15.670720108239783</v>
      </c>
      <c r="J19" s="13">
        <v>0.8034986839123327</v>
      </c>
      <c r="K19" s="13">
        <v>1.3614827796331783</v>
      </c>
      <c r="L19" s="13">
        <v>0.30606075622087908</v>
      </c>
    </row>
    <row r="20" spans="1:12">
      <c r="A20" s="10" t="s">
        <v>22</v>
      </c>
      <c r="B20" s="11">
        <v>556668.4338630886</v>
      </c>
      <c r="C20" s="11">
        <v>262356.03741104912</v>
      </c>
      <c r="D20" s="11">
        <v>294312.39645203942</v>
      </c>
      <c r="F20" s="12">
        <v>4.4531818301142092</v>
      </c>
      <c r="G20" s="12">
        <v>2.5485533773597324</v>
      </c>
      <c r="H20" s="12">
        <v>6.2116536291695477</v>
      </c>
      <c r="J20" s="13">
        <v>-1.6483243224062902</v>
      </c>
      <c r="K20" s="13">
        <v>1.5025762077300777</v>
      </c>
      <c r="L20" s="13">
        <v>-4.5574322462433026</v>
      </c>
    </row>
    <row r="21" spans="1:12">
      <c r="A21" s="10" t="s">
        <v>23</v>
      </c>
      <c r="B21" s="11">
        <v>3591452.6529206773</v>
      </c>
      <c r="C21" s="11">
        <v>1279824.7189100836</v>
      </c>
      <c r="D21" s="11">
        <v>2311627.9340105942</v>
      </c>
      <c r="F21" s="12">
        <v>5.0159675825970789</v>
      </c>
      <c r="G21" s="12">
        <v>6.0929893450047778</v>
      </c>
      <c r="H21" s="12">
        <v>4.4290304335872381</v>
      </c>
      <c r="J21" s="13">
        <v>-0.48140937406382039</v>
      </c>
      <c r="K21" s="13">
        <v>1.1306222986609886</v>
      </c>
      <c r="L21" s="13">
        <v>-1.3599071975317567</v>
      </c>
    </row>
    <row r="22" spans="1:12">
      <c r="A22" s="10" t="s">
        <v>24</v>
      </c>
      <c r="B22" s="11">
        <v>4879399.9237729413</v>
      </c>
      <c r="C22" s="11">
        <v>2011821.084107412</v>
      </c>
      <c r="D22" s="11">
        <v>2867578.8396655293</v>
      </c>
      <c r="E22" s="11"/>
      <c r="F22" s="12">
        <v>6.3259420250089997</v>
      </c>
      <c r="G22" s="12">
        <v>6.4565149220540894</v>
      </c>
      <c r="H22" s="12">
        <v>6.2345263922174254</v>
      </c>
      <c r="J22" s="13">
        <v>-0.24428624735818774</v>
      </c>
      <c r="K22" s="13">
        <v>2.8316519663542117</v>
      </c>
      <c r="L22" s="13">
        <v>-2.3977870472764611</v>
      </c>
    </row>
    <row r="23" spans="1:12">
      <c r="A23" s="10" t="s">
        <v>25</v>
      </c>
      <c r="B23" s="11">
        <v>883064.06147098669</v>
      </c>
      <c r="C23" s="11">
        <v>340579.02170640096</v>
      </c>
      <c r="D23" s="11">
        <v>542485.03976458567</v>
      </c>
      <c r="F23" s="12">
        <v>0.71462865033030298</v>
      </c>
      <c r="G23" s="12">
        <v>-8.7301757681758144E-2</v>
      </c>
      <c r="H23" s="12">
        <v>1.2247019944914541</v>
      </c>
      <c r="J23" s="13">
        <v>-2.9481628551382042</v>
      </c>
      <c r="K23" s="13">
        <v>0.22717400116394312</v>
      </c>
      <c r="L23" s="13">
        <v>-4.9678576727312374</v>
      </c>
    </row>
    <row r="24" spans="1:12">
      <c r="A24" s="10" t="s">
        <v>26</v>
      </c>
      <c r="B24" s="11">
        <v>2577758.2677725949</v>
      </c>
      <c r="C24" s="11">
        <v>838172.10391919862</v>
      </c>
      <c r="D24" s="11">
        <v>1739586.1638533962</v>
      </c>
      <c r="F24" s="12">
        <v>15.782504370077547</v>
      </c>
      <c r="G24" s="12">
        <v>4.4987099502017109</v>
      </c>
      <c r="H24" s="12">
        <v>22.136963834244149</v>
      </c>
      <c r="J24" s="13">
        <v>5.5684688452286002</v>
      </c>
      <c r="K24" s="13">
        <v>3.8404374744329726</v>
      </c>
      <c r="L24" s="13">
        <v>6.5416082777573434</v>
      </c>
    </row>
    <row r="25" spans="1:12">
      <c r="A25" s="10" t="s">
        <v>27</v>
      </c>
      <c r="B25" s="11">
        <v>4767093.43551422</v>
      </c>
      <c r="C25" s="11">
        <v>1641264.9540507426</v>
      </c>
      <c r="D25" s="11">
        <v>3125828.4814634779</v>
      </c>
      <c r="F25" s="12">
        <v>2.2080262157459245</v>
      </c>
      <c r="G25" s="12">
        <v>1.8051629879669042</v>
      </c>
      <c r="H25" s="12">
        <v>2.4208350677985866</v>
      </c>
      <c r="J25" s="13">
        <v>-2.1212680955085794</v>
      </c>
      <c r="K25" s="13">
        <v>1.7213970218743453</v>
      </c>
      <c r="L25" s="13">
        <v>-4.1511211475265961</v>
      </c>
    </row>
    <row r="26" spans="1:12">
      <c r="A26" s="10" t="s">
        <v>28</v>
      </c>
      <c r="B26" s="11">
        <v>2286762.4179368755</v>
      </c>
      <c r="C26" s="11">
        <v>866575.37430465431</v>
      </c>
      <c r="D26" s="11">
        <v>1420187.0436322209</v>
      </c>
      <c r="F26" s="12">
        <v>-1.6070041663078598</v>
      </c>
      <c r="G26" s="12">
        <v>0.68029082739608804</v>
      </c>
      <c r="H26" s="12">
        <v>-2.9523182255505067</v>
      </c>
      <c r="J26" s="13">
        <v>-3.7343626226892037</v>
      </c>
      <c r="K26" s="13">
        <v>-0.52704988536389352</v>
      </c>
      <c r="L26" s="13">
        <v>-5.6208018138686686</v>
      </c>
    </row>
    <row r="27" spans="1:12">
      <c r="A27" s="10"/>
      <c r="B27" s="11"/>
      <c r="C27" s="11"/>
      <c r="D27" s="11"/>
      <c r="F27" s="12"/>
      <c r="G27" s="12"/>
      <c r="H27" s="12"/>
      <c r="J27" s="13"/>
      <c r="K27" s="13"/>
      <c r="L27" s="13"/>
    </row>
    <row r="28" spans="1:12">
      <c r="A28" s="14" t="s">
        <v>29</v>
      </c>
      <c r="B28" s="15">
        <v>58004677.000000007</v>
      </c>
      <c r="C28" s="15">
        <v>24956837.999999996</v>
      </c>
      <c r="D28" s="15">
        <v>33047839.000000007</v>
      </c>
      <c r="E28" s="7"/>
      <c r="F28" s="16">
        <v>2.9922079715187846</v>
      </c>
      <c r="G28" s="16">
        <v>1.847638420866117</v>
      </c>
      <c r="H28" s="16">
        <v>3.8737510368409986</v>
      </c>
      <c r="I28" s="7"/>
      <c r="J28" s="17">
        <v>-2.4138361644347994</v>
      </c>
      <c r="K28" s="17">
        <v>0.19935038602333557</v>
      </c>
      <c r="L28" s="17">
        <v>-4.4265023939671746</v>
      </c>
    </row>
    <row r="29" spans="1:12">
      <c r="A29" s="3"/>
      <c r="B29" s="3"/>
      <c r="C29" s="3"/>
      <c r="D29" s="3"/>
      <c r="E29" s="3"/>
      <c r="F29" s="3"/>
      <c r="G29" s="3"/>
      <c r="H29" s="3"/>
      <c r="I29" s="3"/>
      <c r="J29" s="3"/>
      <c r="K29" s="3"/>
      <c r="L29" s="3"/>
    </row>
    <row r="31" spans="1:12">
      <c r="A31" s="1" t="s">
        <v>30</v>
      </c>
    </row>
  </sheetData>
  <mergeCells count="3">
    <mergeCell ref="B3:D3"/>
    <mergeCell ref="F3:H3"/>
    <mergeCell ref="J3:L3"/>
  </mergeCells>
  <pageMargins left="0.75" right="0.75" top="1" bottom="1" header="0.5" footer="0.5"/>
  <pageSetup paperSize="9" scale="77"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50"/>
  <sheetViews>
    <sheetView zoomScaleNormal="100" workbookViewId="0">
      <pane ySplit="4" topLeftCell="A5" activePane="bottomLeft" state="frozen"/>
      <selection pane="bottomLeft" activeCell="D5" sqref="D5"/>
      <selection activeCell="D5" sqref="D5"/>
    </sheetView>
  </sheetViews>
  <sheetFormatPr defaultColWidth="8.7109375" defaultRowHeight="12.75" customHeight="1"/>
  <cols>
    <col min="1" max="1" width="26.28515625" style="123" customWidth="1"/>
    <col min="2" max="4" width="8.7109375" style="123"/>
    <col min="5" max="5" width="3.7109375" style="123" customWidth="1"/>
    <col min="6" max="8" width="8.7109375" style="123"/>
    <col min="9" max="9" width="2.7109375" style="123" customWidth="1"/>
    <col min="10" max="12" width="8.7109375" style="123"/>
    <col min="13" max="13" width="26.7109375" style="123" customWidth="1"/>
    <col min="14" max="16384" width="8.7109375" style="123"/>
  </cols>
  <sheetData>
    <row r="1" spans="1:12" ht="12.75" customHeight="1">
      <c r="A1" s="122" t="s">
        <v>260</v>
      </c>
    </row>
    <row r="2" spans="1:12" ht="12.75" customHeight="1">
      <c r="A2" s="124"/>
      <c r="B2" s="124"/>
      <c r="C2" s="124"/>
      <c r="D2" s="124"/>
      <c r="E2" s="124"/>
      <c r="F2" s="124"/>
      <c r="G2" s="124"/>
      <c r="H2" s="124"/>
      <c r="I2" s="124"/>
      <c r="J2" s="124"/>
      <c r="K2" s="124"/>
      <c r="L2" s="124" t="s">
        <v>261</v>
      </c>
    </row>
    <row r="3" spans="1:12" ht="12.75" customHeight="1">
      <c r="A3" s="125"/>
      <c r="B3" s="235" t="s">
        <v>262</v>
      </c>
      <c r="C3" s="235"/>
      <c r="D3" s="235"/>
      <c r="E3" s="126"/>
      <c r="F3" s="235" t="s">
        <v>263</v>
      </c>
      <c r="G3" s="235"/>
      <c r="H3" s="235"/>
      <c r="I3" s="126"/>
      <c r="J3" s="235" t="s">
        <v>264</v>
      </c>
      <c r="K3" s="235"/>
      <c r="L3" s="235"/>
    </row>
    <row r="4" spans="1:12" ht="12.75" customHeight="1">
      <c r="A4" s="127"/>
      <c r="B4" s="128" t="s">
        <v>265</v>
      </c>
      <c r="C4" s="128" t="s">
        <v>266</v>
      </c>
      <c r="D4" s="128" t="s">
        <v>246</v>
      </c>
      <c r="E4" s="128"/>
      <c r="F4" s="128" t="s">
        <v>265</v>
      </c>
      <c r="G4" s="128" t="s">
        <v>266</v>
      </c>
      <c r="H4" s="128" t="s">
        <v>246</v>
      </c>
      <c r="I4" s="128"/>
      <c r="J4" s="128" t="s">
        <v>265</v>
      </c>
      <c r="K4" s="128" t="s">
        <v>266</v>
      </c>
      <c r="L4" s="128" t="s">
        <v>246</v>
      </c>
    </row>
    <row r="5" spans="1:12" ht="12.75" customHeight="1">
      <c r="A5" s="129"/>
      <c r="B5" s="130" t="s">
        <v>267</v>
      </c>
      <c r="C5" s="130" t="s">
        <v>267</v>
      </c>
      <c r="D5" s="130" t="s">
        <v>267</v>
      </c>
      <c r="E5" s="130"/>
      <c r="F5" s="130" t="s">
        <v>267</v>
      </c>
      <c r="G5" s="130" t="s">
        <v>267</v>
      </c>
      <c r="H5" s="130" t="s">
        <v>267</v>
      </c>
      <c r="I5" s="130"/>
      <c r="J5" s="130" t="s">
        <v>267</v>
      </c>
      <c r="K5" s="130" t="s">
        <v>267</v>
      </c>
      <c r="L5" s="130" t="s">
        <v>267</v>
      </c>
    </row>
    <row r="6" spans="1:12" ht="12.75" customHeight="1">
      <c r="B6" s="236" t="s">
        <v>268</v>
      </c>
      <c r="C6" s="236"/>
      <c r="D6" s="236"/>
      <c r="E6" s="236"/>
      <c r="F6" s="236"/>
      <c r="G6" s="236"/>
      <c r="H6" s="236"/>
      <c r="I6" s="236"/>
      <c r="J6" s="236"/>
      <c r="K6" s="236"/>
      <c r="L6" s="236"/>
    </row>
    <row r="7" spans="1:12" ht="12.75" customHeight="1">
      <c r="A7" s="131" t="s">
        <v>9</v>
      </c>
      <c r="B7" s="132">
        <v>12.209</v>
      </c>
      <c r="C7" s="132">
        <v>3.774</v>
      </c>
      <c r="D7" s="132">
        <v>15.981999999999999</v>
      </c>
      <c r="E7" s="132"/>
      <c r="F7" s="132">
        <v>32.14</v>
      </c>
      <c r="G7" s="132">
        <v>13.794</v>
      </c>
      <c r="H7" s="132">
        <v>45.933999999999997</v>
      </c>
      <c r="I7" s="132"/>
      <c r="J7" s="132">
        <v>44.348999999999997</v>
      </c>
      <c r="K7" s="132">
        <v>17.568000000000001</v>
      </c>
      <c r="L7" s="132">
        <v>61.915999999999997</v>
      </c>
    </row>
    <row r="8" spans="1:12" ht="12.75" customHeight="1">
      <c r="A8" s="131" t="s">
        <v>10</v>
      </c>
      <c r="B8" s="132">
        <v>0.38600000000000001</v>
      </c>
      <c r="C8" s="132">
        <v>8.8999999999999996E-2</v>
      </c>
      <c r="D8" s="132">
        <v>0.47499999999999998</v>
      </c>
      <c r="E8" s="132"/>
      <c r="F8" s="132">
        <v>0.79900000000000004</v>
      </c>
      <c r="G8" s="132">
        <v>0.54</v>
      </c>
      <c r="H8" s="132">
        <v>1.339</v>
      </c>
      <c r="I8" s="132"/>
      <c r="J8" s="132">
        <v>1.1850000000000001</v>
      </c>
      <c r="K8" s="132">
        <v>0.629</v>
      </c>
      <c r="L8" s="132">
        <v>1.8129999999999999</v>
      </c>
    </row>
    <row r="9" spans="1:12" ht="12.75" customHeight="1">
      <c r="A9" s="131" t="s">
        <v>11</v>
      </c>
      <c r="B9" s="132">
        <v>20.399999999999999</v>
      </c>
      <c r="C9" s="132">
        <v>3.706</v>
      </c>
      <c r="D9" s="132">
        <v>24.105</v>
      </c>
      <c r="E9" s="132"/>
      <c r="F9" s="132">
        <v>31.712</v>
      </c>
      <c r="G9" s="132">
        <v>8.1440000000000001</v>
      </c>
      <c r="H9" s="132">
        <v>39.856000000000002</v>
      </c>
      <c r="I9" s="132"/>
      <c r="J9" s="132">
        <v>52.112000000000002</v>
      </c>
      <c r="K9" s="132">
        <v>11.849</v>
      </c>
      <c r="L9" s="132">
        <v>63.960999999999999</v>
      </c>
    </row>
    <row r="10" spans="1:12" ht="12.75" customHeight="1">
      <c r="A10" s="131" t="s">
        <v>12</v>
      </c>
      <c r="B10" s="132">
        <v>1.94</v>
      </c>
      <c r="C10" s="132">
        <v>0.44</v>
      </c>
      <c r="D10" s="132">
        <v>2.38</v>
      </c>
      <c r="E10" s="132"/>
      <c r="F10" s="132">
        <v>5.508</v>
      </c>
      <c r="G10" s="132">
        <v>2.3159999999999998</v>
      </c>
      <c r="H10" s="132">
        <v>7.8230000000000004</v>
      </c>
      <c r="I10" s="132"/>
      <c r="J10" s="132">
        <v>7.4470000000000001</v>
      </c>
      <c r="K10" s="132">
        <v>2.7549999999999999</v>
      </c>
      <c r="L10" s="132">
        <v>10.202999999999999</v>
      </c>
    </row>
    <row r="11" spans="1:12" ht="12.75" customHeight="1">
      <c r="A11" s="131" t="s">
        <v>13</v>
      </c>
      <c r="B11" s="132">
        <v>3.6739999999999999</v>
      </c>
      <c r="C11" s="132">
        <v>1.341</v>
      </c>
      <c r="D11" s="132">
        <v>5.016</v>
      </c>
      <c r="E11" s="132"/>
      <c r="F11" s="132">
        <v>14.106</v>
      </c>
      <c r="G11" s="132">
        <v>4.8879999999999999</v>
      </c>
      <c r="H11" s="132">
        <v>18.994</v>
      </c>
      <c r="I11" s="132"/>
      <c r="J11" s="132">
        <v>17.780999999999999</v>
      </c>
      <c r="K11" s="132">
        <v>6.2290000000000001</v>
      </c>
      <c r="L11" s="132">
        <v>24.01</v>
      </c>
    </row>
    <row r="12" spans="1:12" ht="12.75" customHeight="1">
      <c r="A12" s="131" t="s">
        <v>14</v>
      </c>
      <c r="B12" s="132">
        <v>26.356999999999999</v>
      </c>
      <c r="C12" s="132">
        <v>5.98</v>
      </c>
      <c r="D12" s="132">
        <v>32.337000000000003</v>
      </c>
      <c r="E12" s="132"/>
      <c r="F12" s="132">
        <v>31.146999999999998</v>
      </c>
      <c r="G12" s="132">
        <v>9.1430000000000007</v>
      </c>
      <c r="H12" s="132">
        <v>40.29</v>
      </c>
      <c r="I12" s="132"/>
      <c r="J12" s="132">
        <v>57.503</v>
      </c>
      <c r="K12" s="132">
        <v>15.124000000000001</v>
      </c>
      <c r="L12" s="132">
        <v>72.626999999999995</v>
      </c>
    </row>
    <row r="13" spans="1:12" ht="12.75" customHeight="1">
      <c r="A13" s="131" t="s">
        <v>15</v>
      </c>
      <c r="B13" s="132">
        <v>4.4820000000000002</v>
      </c>
      <c r="C13" s="132">
        <v>1.44</v>
      </c>
      <c r="D13" s="132">
        <v>5.9219999999999997</v>
      </c>
      <c r="E13" s="132"/>
      <c r="F13" s="132">
        <v>6.907</v>
      </c>
      <c r="G13" s="132">
        <v>2.4129999999999998</v>
      </c>
      <c r="H13" s="132">
        <v>9.32</v>
      </c>
      <c r="I13" s="132"/>
      <c r="J13" s="132">
        <v>11.388999999999999</v>
      </c>
      <c r="K13" s="132">
        <v>3.8530000000000002</v>
      </c>
      <c r="L13" s="132">
        <v>15.242000000000001</v>
      </c>
    </row>
    <row r="14" spans="1:12" ht="12.75" customHeight="1">
      <c r="A14" s="131" t="s">
        <v>16</v>
      </c>
      <c r="B14" s="132">
        <v>22.597000000000001</v>
      </c>
      <c r="C14" s="132">
        <v>10.433</v>
      </c>
      <c r="D14" s="132">
        <v>33.03</v>
      </c>
      <c r="E14" s="132"/>
      <c r="F14" s="132">
        <v>31.175000000000001</v>
      </c>
      <c r="G14" s="132">
        <v>12.205</v>
      </c>
      <c r="H14" s="132">
        <v>43.38</v>
      </c>
      <c r="I14" s="132"/>
      <c r="J14" s="132">
        <v>53.771000000000001</v>
      </c>
      <c r="K14" s="132">
        <v>22.638999999999999</v>
      </c>
      <c r="L14" s="132">
        <v>76.41</v>
      </c>
    </row>
    <row r="15" spans="1:12" ht="12.75" customHeight="1">
      <c r="A15" s="131" t="s">
        <v>17</v>
      </c>
      <c r="B15" s="132">
        <v>21.324999999999999</v>
      </c>
      <c r="C15" s="132">
        <v>7.2560000000000002</v>
      </c>
      <c r="D15" s="132">
        <v>28.581</v>
      </c>
      <c r="E15" s="132"/>
      <c r="F15" s="132">
        <v>17.015999999999998</v>
      </c>
      <c r="G15" s="132">
        <v>8.4550000000000001</v>
      </c>
      <c r="H15" s="132">
        <v>25.471</v>
      </c>
      <c r="I15" s="132"/>
      <c r="J15" s="132">
        <v>38.341000000000001</v>
      </c>
      <c r="K15" s="132">
        <v>15.711</v>
      </c>
      <c r="L15" s="132">
        <v>54.052</v>
      </c>
    </row>
    <row r="16" spans="1:12" ht="12.75" customHeight="1">
      <c r="A16" s="131" t="s">
        <v>18</v>
      </c>
      <c r="B16" s="132">
        <v>5.0039999999999996</v>
      </c>
      <c r="C16" s="132">
        <v>1.5860000000000001</v>
      </c>
      <c r="D16" s="132">
        <v>6.59</v>
      </c>
      <c r="E16" s="132"/>
      <c r="F16" s="132">
        <v>4.149</v>
      </c>
      <c r="G16" s="132">
        <v>1.9370000000000001</v>
      </c>
      <c r="H16" s="132">
        <v>6.0860000000000003</v>
      </c>
      <c r="I16" s="132"/>
      <c r="J16" s="132">
        <v>9.1530000000000005</v>
      </c>
      <c r="K16" s="132">
        <v>3.5230000000000001</v>
      </c>
      <c r="L16" s="132">
        <v>12.676</v>
      </c>
    </row>
    <row r="17" spans="1:13" ht="12.75" customHeight="1">
      <c r="A17" s="131" t="s">
        <v>19</v>
      </c>
      <c r="B17" s="132">
        <v>3.9830000000000001</v>
      </c>
      <c r="C17" s="132">
        <v>1.0820000000000001</v>
      </c>
      <c r="D17" s="132">
        <v>5.0659999999999998</v>
      </c>
      <c r="E17" s="132"/>
      <c r="F17" s="132">
        <v>6.9169999999999998</v>
      </c>
      <c r="G17" s="132">
        <v>3.01</v>
      </c>
      <c r="H17" s="132">
        <v>9.9269999999999996</v>
      </c>
      <c r="I17" s="132"/>
      <c r="J17" s="132">
        <v>10.901</v>
      </c>
      <c r="K17" s="132">
        <v>4.0919999999999996</v>
      </c>
      <c r="L17" s="132">
        <v>14.992000000000001</v>
      </c>
    </row>
    <row r="18" spans="1:13" ht="12.75" customHeight="1">
      <c r="A18" s="131" t="s">
        <v>20</v>
      </c>
      <c r="B18" s="132">
        <v>19.190999999999999</v>
      </c>
      <c r="C18" s="132">
        <v>7.0810000000000004</v>
      </c>
      <c r="D18" s="132">
        <v>26.271999999999998</v>
      </c>
      <c r="E18" s="132"/>
      <c r="F18" s="132">
        <v>14.585000000000001</v>
      </c>
      <c r="G18" s="132">
        <v>7.3630000000000004</v>
      </c>
      <c r="H18" s="132">
        <v>21.949000000000002</v>
      </c>
      <c r="I18" s="132"/>
      <c r="J18" s="132">
        <v>33.776000000000003</v>
      </c>
      <c r="K18" s="132">
        <v>14.444000000000001</v>
      </c>
      <c r="L18" s="132">
        <v>48.22</v>
      </c>
    </row>
    <row r="19" spans="1:13" ht="12.75" customHeight="1">
      <c r="A19" s="131" t="s">
        <v>21</v>
      </c>
      <c r="B19" s="132">
        <v>6.1769999999999996</v>
      </c>
      <c r="C19" s="132">
        <v>2.4380000000000002</v>
      </c>
      <c r="D19" s="132">
        <v>8.6150000000000002</v>
      </c>
      <c r="E19" s="132"/>
      <c r="F19" s="132">
        <v>11.379</v>
      </c>
      <c r="G19" s="132">
        <v>7.2210000000000001</v>
      </c>
      <c r="H19" s="132">
        <v>18.600000000000001</v>
      </c>
      <c r="I19" s="132"/>
      <c r="J19" s="132">
        <v>17.556999999999999</v>
      </c>
      <c r="K19" s="132">
        <v>9.6590000000000007</v>
      </c>
      <c r="L19" s="132">
        <v>27.215</v>
      </c>
    </row>
    <row r="20" spans="1:13" ht="12.75" customHeight="1">
      <c r="A20" s="131" t="s">
        <v>22</v>
      </c>
      <c r="B20" s="132">
        <v>1.2470000000000001</v>
      </c>
      <c r="C20" s="132">
        <v>0.33700000000000002</v>
      </c>
      <c r="D20" s="132">
        <v>1.585</v>
      </c>
      <c r="E20" s="132"/>
      <c r="F20" s="132">
        <v>2.5619999999999998</v>
      </c>
      <c r="G20" s="132">
        <v>2.2829999999999999</v>
      </c>
      <c r="H20" s="132">
        <v>4.8449999999999998</v>
      </c>
      <c r="I20" s="132"/>
      <c r="J20" s="132">
        <v>3.8090000000000002</v>
      </c>
      <c r="K20" s="132">
        <v>2.621</v>
      </c>
      <c r="L20" s="132">
        <v>6.43</v>
      </c>
    </row>
    <row r="21" spans="1:13" ht="12.75" customHeight="1">
      <c r="A21" s="131" t="s">
        <v>23</v>
      </c>
      <c r="B21" s="132">
        <v>20.888999999999999</v>
      </c>
      <c r="C21" s="132">
        <v>13.368</v>
      </c>
      <c r="D21" s="132">
        <v>34.256999999999998</v>
      </c>
      <c r="E21" s="132"/>
      <c r="F21" s="132">
        <v>22.614999999999998</v>
      </c>
      <c r="G21" s="132">
        <v>11.195</v>
      </c>
      <c r="H21" s="132">
        <v>33.81</v>
      </c>
      <c r="I21" s="132"/>
      <c r="J21" s="132">
        <v>43.503999999999998</v>
      </c>
      <c r="K21" s="132">
        <v>24.562999999999999</v>
      </c>
      <c r="L21" s="132">
        <v>68.066999999999993</v>
      </c>
    </row>
    <row r="22" spans="1:13" ht="12.75" customHeight="1">
      <c r="A22" s="131" t="s">
        <v>24</v>
      </c>
      <c r="B22" s="132">
        <v>53.792000000000002</v>
      </c>
      <c r="C22" s="132">
        <v>25.013999999999999</v>
      </c>
      <c r="D22" s="132">
        <v>78.805000000000007</v>
      </c>
      <c r="E22" s="132"/>
      <c r="F22" s="132">
        <v>19.576000000000001</v>
      </c>
      <c r="G22" s="132">
        <v>7.585</v>
      </c>
      <c r="H22" s="132">
        <v>27.161000000000001</v>
      </c>
      <c r="I22" s="132"/>
      <c r="J22" s="132">
        <v>73.367999999999995</v>
      </c>
      <c r="K22" s="132">
        <v>32.597999999999999</v>
      </c>
      <c r="L22" s="132">
        <v>105.96599999999999</v>
      </c>
    </row>
    <row r="23" spans="1:13" ht="12.75" customHeight="1">
      <c r="A23" s="131" t="s">
        <v>25</v>
      </c>
      <c r="B23" s="132">
        <v>4.4669999999999996</v>
      </c>
      <c r="C23" s="132">
        <v>3.157</v>
      </c>
      <c r="D23" s="132">
        <v>7.6239999999999997</v>
      </c>
      <c r="E23" s="132"/>
      <c r="F23" s="132">
        <v>6.0140000000000002</v>
      </c>
      <c r="G23" s="132">
        <v>2.972</v>
      </c>
      <c r="H23" s="132">
        <v>8.9849999999999994</v>
      </c>
      <c r="I23" s="132"/>
      <c r="J23" s="132">
        <v>10.481</v>
      </c>
      <c r="K23" s="132">
        <v>6.1280000000000001</v>
      </c>
      <c r="L23" s="132">
        <v>16.609000000000002</v>
      </c>
    </row>
    <row r="24" spans="1:13" ht="12.75" customHeight="1">
      <c r="A24" s="131" t="s">
        <v>26</v>
      </c>
      <c r="B24" s="132">
        <v>30.329000000000001</v>
      </c>
      <c r="C24" s="132">
        <v>22.111999999999998</v>
      </c>
      <c r="D24" s="132">
        <v>52.441000000000003</v>
      </c>
      <c r="E24" s="132"/>
      <c r="F24" s="132">
        <v>8.7620000000000005</v>
      </c>
      <c r="G24" s="132">
        <v>2.33</v>
      </c>
      <c r="H24" s="132">
        <v>11.092000000000001</v>
      </c>
      <c r="I24" s="132"/>
      <c r="J24" s="132">
        <v>39.091000000000001</v>
      </c>
      <c r="K24" s="132">
        <v>24.442</v>
      </c>
      <c r="L24" s="132">
        <v>63.533000000000001</v>
      </c>
    </row>
    <row r="25" spans="1:13" ht="12.75" customHeight="1">
      <c r="A25" s="131" t="s">
        <v>27</v>
      </c>
      <c r="B25" s="132">
        <v>62.32</v>
      </c>
      <c r="C25" s="132">
        <v>10.191000000000001</v>
      </c>
      <c r="D25" s="132">
        <v>72.512</v>
      </c>
      <c r="E25" s="132"/>
      <c r="F25" s="132">
        <v>23.437000000000001</v>
      </c>
      <c r="G25" s="132">
        <v>6.1920000000000002</v>
      </c>
      <c r="H25" s="132">
        <v>29.629000000000001</v>
      </c>
      <c r="I25" s="132"/>
      <c r="J25" s="132">
        <v>85.757000000000005</v>
      </c>
      <c r="K25" s="132">
        <v>16.382999999999999</v>
      </c>
      <c r="L25" s="132">
        <v>102.14</v>
      </c>
    </row>
    <row r="26" spans="1:13" ht="12.75" customHeight="1">
      <c r="A26" s="131" t="s">
        <v>28</v>
      </c>
      <c r="B26" s="132">
        <v>13.792999999999999</v>
      </c>
      <c r="C26" s="132">
        <v>2.5089999999999999</v>
      </c>
      <c r="D26" s="132">
        <v>16.302</v>
      </c>
      <c r="E26" s="132"/>
      <c r="F26" s="132">
        <v>18.841000000000001</v>
      </c>
      <c r="G26" s="132">
        <v>2.774</v>
      </c>
      <c r="H26" s="132">
        <v>21.616</v>
      </c>
      <c r="I26" s="132"/>
      <c r="J26" s="132">
        <v>32.634</v>
      </c>
      <c r="K26" s="132">
        <v>5.2830000000000004</v>
      </c>
      <c r="L26" s="132">
        <v>37.917000000000002</v>
      </c>
    </row>
    <row r="27" spans="1:13" s="135" customFormat="1" ht="12.75" customHeight="1">
      <c r="A27" s="133" t="s">
        <v>29</v>
      </c>
      <c r="B27" s="134">
        <v>334.56099999999998</v>
      </c>
      <c r="C27" s="134">
        <v>123.333</v>
      </c>
      <c r="D27" s="134">
        <v>457.89400000000001</v>
      </c>
      <c r="E27" s="134"/>
      <c r="F27" s="134">
        <v>309.34699999999998</v>
      </c>
      <c r="G27" s="134">
        <v>116.759</v>
      </c>
      <c r="H27" s="134">
        <v>426.10599999999999</v>
      </c>
      <c r="I27" s="134"/>
      <c r="J27" s="134">
        <v>643.90800000000002</v>
      </c>
      <c r="K27" s="134">
        <v>240.09200000000001</v>
      </c>
      <c r="L27" s="134">
        <v>884</v>
      </c>
    </row>
    <row r="29" spans="1:13" ht="12.75" customHeight="1">
      <c r="B29" s="236" t="s">
        <v>269</v>
      </c>
      <c r="C29" s="236"/>
      <c r="D29" s="236"/>
      <c r="E29" s="236"/>
      <c r="F29" s="236"/>
      <c r="G29" s="236"/>
      <c r="H29" s="236"/>
      <c r="I29" s="236"/>
      <c r="J29" s="236"/>
      <c r="K29" s="236"/>
      <c r="L29" s="236"/>
    </row>
    <row r="30" spans="1:13" ht="12.75" customHeight="1">
      <c r="A30" s="131" t="s">
        <v>9</v>
      </c>
      <c r="B30" s="136">
        <v>12.516999999999999</v>
      </c>
      <c r="C30" s="136">
        <v>3.6640000000000001</v>
      </c>
      <c r="D30" s="136">
        <v>16.181999999999999</v>
      </c>
      <c r="E30" s="136"/>
      <c r="F30" s="136">
        <v>31.952999999999999</v>
      </c>
      <c r="G30" s="136">
        <v>11.207000000000001</v>
      </c>
      <c r="H30" s="136">
        <v>43.16</v>
      </c>
      <c r="I30" s="136"/>
      <c r="J30" s="136">
        <v>44.470999999999997</v>
      </c>
      <c r="K30" s="136">
        <v>14.871</v>
      </c>
      <c r="L30" s="136">
        <v>59.341999999999999</v>
      </c>
      <c r="M30" s="131"/>
    </row>
    <row r="31" spans="1:13" ht="12.75" customHeight="1">
      <c r="A31" s="131" t="s">
        <v>10</v>
      </c>
      <c r="B31" s="136">
        <v>0.55600000000000005</v>
      </c>
      <c r="C31" s="136">
        <v>9.5000000000000001E-2</v>
      </c>
      <c r="D31" s="136">
        <v>0.65100000000000002</v>
      </c>
      <c r="E31" s="136"/>
      <c r="F31" s="136">
        <v>0.84399999999999997</v>
      </c>
      <c r="G31" s="136">
        <v>0.52400000000000002</v>
      </c>
      <c r="H31" s="136">
        <v>1.3680000000000001</v>
      </c>
      <c r="I31" s="136"/>
      <c r="J31" s="136">
        <v>1.4</v>
      </c>
      <c r="K31" s="136">
        <v>0.61899999999999999</v>
      </c>
      <c r="L31" s="136">
        <v>2.0190000000000001</v>
      </c>
      <c r="M31" s="131"/>
    </row>
    <row r="32" spans="1:13" ht="12.75" customHeight="1">
      <c r="A32" s="131" t="s">
        <v>11</v>
      </c>
      <c r="B32" s="136">
        <v>22.364999999999998</v>
      </c>
      <c r="C32" s="136">
        <v>2.597</v>
      </c>
      <c r="D32" s="136">
        <v>24.962</v>
      </c>
      <c r="E32" s="136"/>
      <c r="F32" s="136">
        <v>29.029</v>
      </c>
      <c r="G32" s="136">
        <v>4.5659999999999998</v>
      </c>
      <c r="H32" s="136">
        <v>33.594999999999999</v>
      </c>
      <c r="I32" s="136"/>
      <c r="J32" s="136">
        <v>51.393999999999998</v>
      </c>
      <c r="K32" s="136">
        <v>7.1630000000000003</v>
      </c>
      <c r="L32" s="136">
        <v>58.557000000000002</v>
      </c>
      <c r="M32" s="131"/>
    </row>
    <row r="33" spans="1:13" ht="12.75" customHeight="1">
      <c r="A33" s="131" t="s">
        <v>12</v>
      </c>
      <c r="B33" s="136">
        <v>3.3130000000000002</v>
      </c>
      <c r="C33" s="136">
        <v>0.223</v>
      </c>
      <c r="D33" s="136">
        <v>3.536</v>
      </c>
      <c r="E33" s="136"/>
      <c r="F33" s="136">
        <v>3.3439999999999999</v>
      </c>
      <c r="G33" s="136">
        <v>1.6930000000000001</v>
      </c>
      <c r="H33" s="136">
        <v>5.0380000000000003</v>
      </c>
      <c r="I33" s="136"/>
      <c r="J33" s="136">
        <v>6.6580000000000004</v>
      </c>
      <c r="K33" s="136">
        <v>1.9159999999999999</v>
      </c>
      <c r="L33" s="136">
        <v>8.5739999999999998</v>
      </c>
      <c r="M33" s="131"/>
    </row>
    <row r="34" spans="1:13" ht="12.75" customHeight="1">
      <c r="A34" s="131" t="s">
        <v>13</v>
      </c>
      <c r="B34" s="136">
        <v>4.4119999999999999</v>
      </c>
      <c r="C34" s="136">
        <v>1.6120000000000001</v>
      </c>
      <c r="D34" s="136">
        <v>6.0250000000000004</v>
      </c>
      <c r="E34" s="136"/>
      <c r="F34" s="136">
        <v>14.122999999999999</v>
      </c>
      <c r="G34" s="136">
        <v>5.5389999999999997</v>
      </c>
      <c r="H34" s="136">
        <v>19.661999999999999</v>
      </c>
      <c r="I34" s="136"/>
      <c r="J34" s="136">
        <v>18.535</v>
      </c>
      <c r="K34" s="136">
        <v>7.1520000000000001</v>
      </c>
      <c r="L34" s="136">
        <v>25.687000000000001</v>
      </c>
      <c r="M34" s="131"/>
    </row>
    <row r="35" spans="1:13" ht="12.75" customHeight="1">
      <c r="A35" s="131" t="s">
        <v>14</v>
      </c>
      <c r="B35" s="136">
        <v>17.989000000000001</v>
      </c>
      <c r="C35" s="136">
        <v>4.4459999999999997</v>
      </c>
      <c r="D35" s="136">
        <v>22.434999999999999</v>
      </c>
      <c r="E35" s="136"/>
      <c r="F35" s="136">
        <v>36.279000000000003</v>
      </c>
      <c r="G35" s="136">
        <v>9.7390000000000008</v>
      </c>
      <c r="H35" s="136">
        <v>46.017000000000003</v>
      </c>
      <c r="I35" s="136"/>
      <c r="J35" s="136">
        <v>54.268000000000001</v>
      </c>
      <c r="K35" s="136">
        <v>14.183999999999999</v>
      </c>
      <c r="L35" s="136">
        <v>68.451999999999998</v>
      </c>
      <c r="M35" s="131"/>
    </row>
    <row r="36" spans="1:13" ht="12.75" customHeight="1">
      <c r="A36" s="131" t="s">
        <v>15</v>
      </c>
      <c r="B36" s="136">
        <v>4.6950000000000003</v>
      </c>
      <c r="C36" s="136">
        <v>2.177</v>
      </c>
      <c r="D36" s="136">
        <v>6.8719999999999999</v>
      </c>
      <c r="E36" s="136"/>
      <c r="F36" s="136">
        <v>7.2380000000000004</v>
      </c>
      <c r="G36" s="136">
        <v>2.3759999999999999</v>
      </c>
      <c r="H36" s="136">
        <v>9.6129999999999995</v>
      </c>
      <c r="I36" s="136"/>
      <c r="J36" s="136">
        <v>11.932</v>
      </c>
      <c r="K36" s="136">
        <v>4.5529999999999999</v>
      </c>
      <c r="L36" s="136">
        <v>16.484999999999999</v>
      </c>
      <c r="M36" s="131"/>
    </row>
    <row r="37" spans="1:13" ht="12.75" customHeight="1">
      <c r="A37" s="131" t="s">
        <v>16</v>
      </c>
      <c r="B37" s="136">
        <v>24.248000000000001</v>
      </c>
      <c r="C37" s="136">
        <v>11.382999999999999</v>
      </c>
      <c r="D37" s="136">
        <v>35.631</v>
      </c>
      <c r="E37" s="136"/>
      <c r="F37" s="136">
        <v>30.85</v>
      </c>
      <c r="G37" s="136">
        <v>13.388</v>
      </c>
      <c r="H37" s="136">
        <v>44.238</v>
      </c>
      <c r="I37" s="136"/>
      <c r="J37" s="136">
        <v>55.097999999999999</v>
      </c>
      <c r="K37" s="136">
        <v>24.771000000000001</v>
      </c>
      <c r="L37" s="136">
        <v>79.867999999999995</v>
      </c>
      <c r="M37" s="131"/>
    </row>
    <row r="38" spans="1:13" ht="12.75" customHeight="1">
      <c r="A38" s="131" t="s">
        <v>17</v>
      </c>
      <c r="B38" s="136">
        <v>17.559999999999999</v>
      </c>
      <c r="C38" s="136">
        <v>5.8970000000000002</v>
      </c>
      <c r="D38" s="136">
        <v>23.456</v>
      </c>
      <c r="E38" s="136"/>
      <c r="F38" s="136">
        <v>16.443000000000001</v>
      </c>
      <c r="G38" s="136">
        <v>8.5609999999999999</v>
      </c>
      <c r="H38" s="136">
        <v>25.004000000000001</v>
      </c>
      <c r="I38" s="136"/>
      <c r="J38" s="136">
        <v>34.003</v>
      </c>
      <c r="K38" s="136">
        <v>14.458</v>
      </c>
      <c r="L38" s="136">
        <v>48.46</v>
      </c>
      <c r="M38" s="131"/>
    </row>
    <row r="39" spans="1:13" ht="12.75" customHeight="1">
      <c r="A39" s="131" t="s">
        <v>18</v>
      </c>
      <c r="B39" s="136">
        <v>6.7460000000000004</v>
      </c>
      <c r="C39" s="136">
        <v>1.8779999999999999</v>
      </c>
      <c r="D39" s="136">
        <v>8.625</v>
      </c>
      <c r="E39" s="136"/>
      <c r="F39" s="136">
        <v>4.3719999999999999</v>
      </c>
      <c r="G39" s="136">
        <v>1.282</v>
      </c>
      <c r="H39" s="136">
        <v>5.6529999999999996</v>
      </c>
      <c r="I39" s="136"/>
      <c r="J39" s="136">
        <v>11.118</v>
      </c>
      <c r="K39" s="136">
        <v>3.16</v>
      </c>
      <c r="L39" s="136">
        <v>14.278</v>
      </c>
      <c r="M39" s="131"/>
    </row>
    <row r="40" spans="1:13" ht="12.75" customHeight="1">
      <c r="A40" s="131" t="s">
        <v>19</v>
      </c>
      <c r="B40" s="136">
        <v>4.7160000000000002</v>
      </c>
      <c r="C40" s="136">
        <v>1.2529999999999999</v>
      </c>
      <c r="D40" s="136">
        <v>5.9690000000000003</v>
      </c>
      <c r="E40" s="136"/>
      <c r="F40" s="136">
        <v>5.87</v>
      </c>
      <c r="G40" s="136">
        <v>2.7080000000000002</v>
      </c>
      <c r="H40" s="136">
        <v>8.5790000000000006</v>
      </c>
      <c r="I40" s="136"/>
      <c r="J40" s="136">
        <v>10.586</v>
      </c>
      <c r="K40" s="136">
        <v>3.9620000000000002</v>
      </c>
      <c r="L40" s="136">
        <v>14.548</v>
      </c>
      <c r="M40" s="131"/>
    </row>
    <row r="41" spans="1:13" ht="12.75" customHeight="1">
      <c r="A41" s="131" t="s">
        <v>20</v>
      </c>
      <c r="B41" s="136">
        <v>22.661999999999999</v>
      </c>
      <c r="C41" s="136">
        <v>8.4860000000000007</v>
      </c>
      <c r="D41" s="136">
        <v>31.148</v>
      </c>
      <c r="E41" s="136"/>
      <c r="F41" s="136">
        <v>16.745999999999999</v>
      </c>
      <c r="G41" s="136">
        <v>5.335</v>
      </c>
      <c r="H41" s="136">
        <v>22.081</v>
      </c>
      <c r="I41" s="136"/>
      <c r="J41" s="136">
        <v>39.408000000000001</v>
      </c>
      <c r="K41" s="136">
        <v>13.821</v>
      </c>
      <c r="L41" s="136">
        <v>53.228999999999999</v>
      </c>
      <c r="M41" s="131"/>
    </row>
    <row r="42" spans="1:13" ht="12.75" customHeight="1">
      <c r="A42" s="131" t="s">
        <v>21</v>
      </c>
      <c r="B42" s="136">
        <v>5.7229999999999999</v>
      </c>
      <c r="C42" s="136">
        <v>1.2170000000000001</v>
      </c>
      <c r="D42" s="136">
        <v>6.94</v>
      </c>
      <c r="E42" s="136"/>
      <c r="F42" s="136">
        <v>10.904999999999999</v>
      </c>
      <c r="G42" s="136">
        <v>5.0810000000000004</v>
      </c>
      <c r="H42" s="136">
        <v>15.986000000000001</v>
      </c>
      <c r="I42" s="136"/>
      <c r="J42" s="136">
        <v>16.628</v>
      </c>
      <c r="K42" s="136">
        <v>6.298</v>
      </c>
      <c r="L42" s="136">
        <v>22.925999999999998</v>
      </c>
      <c r="M42" s="131"/>
    </row>
    <row r="43" spans="1:13" ht="12.75" customHeight="1">
      <c r="A43" s="131" t="s">
        <v>22</v>
      </c>
      <c r="B43" s="136">
        <v>0.997</v>
      </c>
      <c r="C43" s="136">
        <v>0.24</v>
      </c>
      <c r="D43" s="136">
        <v>1.2370000000000001</v>
      </c>
      <c r="E43" s="136"/>
      <c r="F43" s="136">
        <v>3.1579999999999999</v>
      </c>
      <c r="G43" s="136">
        <v>2.4129999999999998</v>
      </c>
      <c r="H43" s="136">
        <v>5.5709999999999997</v>
      </c>
      <c r="I43" s="136"/>
      <c r="J43" s="136">
        <v>4.1559999999999997</v>
      </c>
      <c r="K43" s="136">
        <v>2.653</v>
      </c>
      <c r="L43" s="136">
        <v>6.8090000000000002</v>
      </c>
      <c r="M43" s="131"/>
    </row>
    <row r="44" spans="1:13" ht="12.75" customHeight="1">
      <c r="A44" s="131" t="s">
        <v>23</v>
      </c>
      <c r="B44" s="136">
        <v>20.933</v>
      </c>
      <c r="C44" s="136">
        <v>13.750999999999999</v>
      </c>
      <c r="D44" s="136">
        <v>34.683</v>
      </c>
      <c r="E44" s="136"/>
      <c r="F44" s="136">
        <v>20.998000000000001</v>
      </c>
      <c r="G44" s="136">
        <v>12.544</v>
      </c>
      <c r="H44" s="136">
        <v>33.542000000000002</v>
      </c>
      <c r="I44" s="136"/>
      <c r="J44" s="136">
        <v>41.930999999999997</v>
      </c>
      <c r="K44" s="136">
        <v>26.295000000000002</v>
      </c>
      <c r="L44" s="136">
        <v>68.225999999999999</v>
      </c>
      <c r="M44" s="131"/>
    </row>
    <row r="45" spans="1:13" ht="12.75" customHeight="1">
      <c r="A45" s="131" t="s">
        <v>24</v>
      </c>
      <c r="B45" s="136">
        <v>48.63</v>
      </c>
      <c r="C45" s="136">
        <v>24.228999999999999</v>
      </c>
      <c r="D45" s="136">
        <v>72.858000000000004</v>
      </c>
      <c r="E45" s="136"/>
      <c r="F45" s="136">
        <v>21.989000000000001</v>
      </c>
      <c r="G45" s="136">
        <v>7.2160000000000002</v>
      </c>
      <c r="H45" s="136">
        <v>29.204999999999998</v>
      </c>
      <c r="I45" s="136"/>
      <c r="J45" s="136">
        <v>70.619</v>
      </c>
      <c r="K45" s="136">
        <v>31.443999999999999</v>
      </c>
      <c r="L45" s="136">
        <v>102.063</v>
      </c>
      <c r="M45" s="131"/>
    </row>
    <row r="46" spans="1:13" ht="12.75" customHeight="1">
      <c r="A46" s="131" t="s">
        <v>25</v>
      </c>
      <c r="B46" s="136">
        <v>4.2030000000000003</v>
      </c>
      <c r="C46" s="136">
        <v>2.5329999999999999</v>
      </c>
      <c r="D46" s="136">
        <v>6.7370000000000001</v>
      </c>
      <c r="E46" s="136"/>
      <c r="F46" s="136">
        <v>5.274</v>
      </c>
      <c r="G46" s="136">
        <v>2.8809999999999998</v>
      </c>
      <c r="H46" s="136">
        <v>8.1560000000000006</v>
      </c>
      <c r="I46" s="136"/>
      <c r="J46" s="136">
        <v>9.4779999999999998</v>
      </c>
      <c r="K46" s="136">
        <v>5.4139999999999997</v>
      </c>
      <c r="L46" s="136">
        <v>14.891999999999999</v>
      </c>
      <c r="M46" s="131"/>
    </row>
    <row r="47" spans="1:13" ht="12.75" customHeight="1">
      <c r="A47" s="131" t="s">
        <v>26</v>
      </c>
      <c r="B47" s="136">
        <v>30.553999999999998</v>
      </c>
      <c r="C47" s="136">
        <v>18.616</v>
      </c>
      <c r="D47" s="136">
        <v>49.17</v>
      </c>
      <c r="E47" s="136"/>
      <c r="F47" s="136">
        <v>7.7990000000000004</v>
      </c>
      <c r="G47" s="136">
        <v>2.9390000000000001</v>
      </c>
      <c r="H47" s="136">
        <v>10.738</v>
      </c>
      <c r="I47" s="136"/>
      <c r="J47" s="136">
        <v>38.353999999999999</v>
      </c>
      <c r="K47" s="136">
        <v>21.555</v>
      </c>
      <c r="L47" s="136">
        <v>59.908000000000001</v>
      </c>
      <c r="M47" s="131"/>
    </row>
    <row r="48" spans="1:13" ht="12.75" customHeight="1">
      <c r="A48" s="131" t="s">
        <v>27</v>
      </c>
      <c r="B48" s="136">
        <v>71.043999999999997</v>
      </c>
      <c r="C48" s="136">
        <v>12.452999999999999</v>
      </c>
      <c r="D48" s="136">
        <v>83.497</v>
      </c>
      <c r="E48" s="136"/>
      <c r="F48" s="136">
        <v>22.838000000000001</v>
      </c>
      <c r="G48" s="136">
        <v>6.444</v>
      </c>
      <c r="H48" s="136">
        <v>29.282</v>
      </c>
      <c r="I48" s="136"/>
      <c r="J48" s="136">
        <v>93.882000000000005</v>
      </c>
      <c r="K48" s="136">
        <v>18.896000000000001</v>
      </c>
      <c r="L48" s="136">
        <v>112.779</v>
      </c>
      <c r="M48" s="131"/>
    </row>
    <row r="49" spans="1:13" ht="12.75" customHeight="1">
      <c r="A49" s="131" t="s">
        <v>28</v>
      </c>
      <c r="B49" s="136">
        <v>14.52</v>
      </c>
      <c r="C49" s="136">
        <v>1.74</v>
      </c>
      <c r="D49" s="136">
        <v>16.260999999999999</v>
      </c>
      <c r="E49" s="136"/>
      <c r="F49" s="136">
        <v>14.901999999999999</v>
      </c>
      <c r="G49" s="136">
        <v>2.96</v>
      </c>
      <c r="H49" s="136">
        <v>17.861999999999998</v>
      </c>
      <c r="I49" s="136"/>
      <c r="J49" s="136">
        <v>29.422000000000001</v>
      </c>
      <c r="K49" s="136">
        <v>4.7</v>
      </c>
      <c r="L49" s="136">
        <v>34.122</v>
      </c>
      <c r="M49" s="131"/>
    </row>
    <row r="50" spans="1:13" ht="12.75" customHeight="1">
      <c r="A50" s="133" t="s">
        <v>29</v>
      </c>
      <c r="B50" s="136">
        <v>338.38299999999998</v>
      </c>
      <c r="C50" s="136">
        <v>118.49</v>
      </c>
      <c r="D50" s="136">
        <v>456.87299999999999</v>
      </c>
      <c r="E50" s="136"/>
      <c r="F50" s="136">
        <v>304.95499999999998</v>
      </c>
      <c r="G50" s="136">
        <v>109.395</v>
      </c>
      <c r="H50" s="136">
        <v>414.351</v>
      </c>
      <c r="I50" s="136"/>
      <c r="J50" s="136">
        <v>643.33799999999997</v>
      </c>
      <c r="K50" s="136">
        <v>227.88499999999999</v>
      </c>
      <c r="L50" s="136">
        <v>871.22299999999996</v>
      </c>
      <c r="M50" s="131"/>
    </row>
  </sheetData>
  <mergeCells count="5">
    <mergeCell ref="B3:D3"/>
    <mergeCell ref="F3:H3"/>
    <mergeCell ref="J3:L3"/>
    <mergeCell ref="B6:L6"/>
    <mergeCell ref="B29:L29"/>
  </mergeCells>
  <pageMargins left="0.75" right="0.75" top="1" bottom="1" header="0.5" footer="0.5"/>
  <pageSetup orientation="portrait"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C461"/>
  <sheetViews>
    <sheetView zoomScaleNormal="100" workbookViewId="0">
      <pane xSplit="1" ySplit="5" topLeftCell="B78" activePane="bottomRight" state="frozen"/>
      <selection pane="bottomRight" activeCell="D5" sqref="D5"/>
      <selection pane="bottomLeft" activeCell="D5" sqref="D5"/>
      <selection pane="topRight" activeCell="D5" sqref="D5"/>
    </sheetView>
  </sheetViews>
  <sheetFormatPr defaultColWidth="9.140625" defaultRowHeight="13.5" customHeight="1"/>
  <cols>
    <col min="1" max="1" width="72.42578125" style="141" customWidth="1"/>
    <col min="2" max="3" width="10.7109375" style="138" customWidth="1"/>
    <col min="4" max="16384" width="9.140625" style="139"/>
  </cols>
  <sheetData>
    <row r="1" spans="1:3" ht="13.5" customHeight="1">
      <c r="A1" s="137" t="s">
        <v>270</v>
      </c>
    </row>
    <row r="2" spans="1:3" ht="13.5" customHeight="1">
      <c r="A2" s="137"/>
    </row>
    <row r="3" spans="1:3" ht="13.5" customHeight="1">
      <c r="A3" s="140"/>
      <c r="B3" s="139"/>
      <c r="C3" s="138" t="s">
        <v>271</v>
      </c>
    </row>
    <row r="4" spans="1:3" ht="13.5" customHeight="1">
      <c r="B4" s="237" t="s">
        <v>272</v>
      </c>
      <c r="C4" s="237"/>
    </row>
    <row r="5" spans="1:3" ht="13.5" customHeight="1">
      <c r="A5" s="140"/>
      <c r="B5" s="142" t="s">
        <v>273</v>
      </c>
      <c r="C5" s="142" t="s">
        <v>274</v>
      </c>
    </row>
    <row r="6" spans="1:3" ht="13.5" customHeight="1">
      <c r="B6" s="143"/>
      <c r="C6" s="144"/>
    </row>
    <row r="7" spans="1:3" ht="13.5" customHeight="1">
      <c r="A7" s="141" t="s">
        <v>275</v>
      </c>
      <c r="B7" s="143"/>
      <c r="C7" s="144"/>
    </row>
    <row r="8" spans="1:3" ht="13.5" customHeight="1">
      <c r="A8" s="141" t="s">
        <v>276</v>
      </c>
      <c r="B8" s="139">
        <v>15</v>
      </c>
      <c r="C8" s="139">
        <v>30</v>
      </c>
    </row>
    <row r="9" spans="1:3" ht="13.5" customHeight="1">
      <c r="A9" s="141" t="s">
        <v>277</v>
      </c>
      <c r="B9" s="139">
        <v>40</v>
      </c>
      <c r="C9" s="139">
        <v>95</v>
      </c>
    </row>
    <row r="10" spans="1:3" ht="13.5" customHeight="1">
      <c r="A10" s="141" t="s">
        <v>278</v>
      </c>
      <c r="B10" s="139">
        <v>35</v>
      </c>
      <c r="C10" s="139">
        <v>55</v>
      </c>
    </row>
    <row r="11" spans="1:3" ht="13.5" customHeight="1">
      <c r="A11" s="141" t="s">
        <v>279</v>
      </c>
      <c r="B11" s="139">
        <v>19</v>
      </c>
      <c r="C11" s="139">
        <v>35</v>
      </c>
    </row>
    <row r="12" spans="1:3" ht="13.5" customHeight="1">
      <c r="A12" s="141" t="s">
        <v>280</v>
      </c>
      <c r="B12" s="139">
        <v>21</v>
      </c>
      <c r="C12" s="139">
        <v>40</v>
      </c>
    </row>
    <row r="13" spans="1:3" ht="13.5" customHeight="1">
      <c r="A13" s="141" t="s">
        <v>281</v>
      </c>
      <c r="B13" s="139">
        <v>16</v>
      </c>
      <c r="C13" s="139">
        <v>30</v>
      </c>
    </row>
    <row r="14" spans="1:3" ht="13.5" customHeight="1">
      <c r="A14" s="141" t="s">
        <v>282</v>
      </c>
      <c r="B14" s="139">
        <v>15</v>
      </c>
      <c r="C14" s="139">
        <v>25</v>
      </c>
    </row>
    <row r="15" spans="1:3" ht="13.5" customHeight="1">
      <c r="A15" s="141" t="s">
        <v>283</v>
      </c>
      <c r="B15" s="139">
        <v>23</v>
      </c>
      <c r="C15" s="139">
        <v>31</v>
      </c>
    </row>
    <row r="16" spans="1:3" ht="13.5" customHeight="1">
      <c r="A16" s="141" t="s">
        <v>284</v>
      </c>
      <c r="B16" s="139">
        <v>7</v>
      </c>
      <c r="C16" s="139">
        <v>15</v>
      </c>
    </row>
    <row r="17" spans="1:3" ht="13.5" customHeight="1">
      <c r="A17" s="141" t="s">
        <v>285</v>
      </c>
      <c r="B17" s="139">
        <v>15</v>
      </c>
      <c r="C17" s="139">
        <v>22</v>
      </c>
    </row>
    <row r="18" spans="1:3" ht="13.5" customHeight="1">
      <c r="A18" s="141" t="s">
        <v>286</v>
      </c>
      <c r="B18" s="139">
        <v>45</v>
      </c>
      <c r="C18" s="139">
        <v>55</v>
      </c>
    </row>
    <row r="19" spans="1:3" ht="13.5" customHeight="1">
      <c r="A19" s="141" t="s">
        <v>287</v>
      </c>
      <c r="B19" s="139">
        <v>55</v>
      </c>
      <c r="C19" s="139">
        <v>90</v>
      </c>
    </row>
    <row r="20" spans="1:3" ht="13.5" customHeight="1">
      <c r="A20" s="141" t="s">
        <v>288</v>
      </c>
      <c r="B20" s="139">
        <v>33</v>
      </c>
      <c r="C20" s="139">
        <v>70</v>
      </c>
    </row>
    <row r="21" spans="1:3" ht="13.5" customHeight="1">
      <c r="A21" s="141" t="s">
        <v>289</v>
      </c>
      <c r="B21" s="139">
        <v>40</v>
      </c>
      <c r="C21" s="139">
        <v>60</v>
      </c>
    </row>
    <row r="22" spans="1:3" ht="13.5" customHeight="1">
      <c r="A22" s="141" t="s">
        <v>290</v>
      </c>
      <c r="B22" s="139">
        <v>40</v>
      </c>
      <c r="C22" s="139">
        <v>75</v>
      </c>
    </row>
    <row r="23" spans="1:3" ht="13.5" customHeight="1">
      <c r="A23" s="141" t="s">
        <v>291</v>
      </c>
      <c r="B23" s="139">
        <v>16</v>
      </c>
      <c r="C23" s="139">
        <v>25</v>
      </c>
    </row>
    <row r="24" spans="1:3" ht="13.5" customHeight="1">
      <c r="A24" s="141" t="s">
        <v>292</v>
      </c>
      <c r="B24" s="139">
        <v>20</v>
      </c>
      <c r="C24" s="139">
        <v>28</v>
      </c>
    </row>
    <row r="25" spans="1:3" ht="13.5" customHeight="1">
      <c r="A25" s="141" t="s">
        <v>293</v>
      </c>
      <c r="B25" s="139">
        <v>41</v>
      </c>
      <c r="C25" s="139">
        <v>55</v>
      </c>
    </row>
    <row r="26" spans="1:3" ht="13.5" customHeight="1">
      <c r="A26" s="139" t="s">
        <v>294</v>
      </c>
      <c r="B26" s="139">
        <v>40</v>
      </c>
      <c r="C26" s="139">
        <v>70</v>
      </c>
    </row>
    <row r="27" spans="1:3" ht="13.5" customHeight="1">
      <c r="A27" s="141" t="s">
        <v>295</v>
      </c>
      <c r="B27" s="139">
        <v>30</v>
      </c>
      <c r="C27" s="139">
        <v>60</v>
      </c>
    </row>
    <row r="28" spans="1:3" ht="13.5" customHeight="1">
      <c r="A28" s="141" t="s">
        <v>296</v>
      </c>
      <c r="B28" s="139">
        <v>40</v>
      </c>
      <c r="C28" s="139">
        <v>70</v>
      </c>
    </row>
    <row r="29" spans="1:3" ht="13.5" customHeight="1">
      <c r="A29" s="139" t="s">
        <v>297</v>
      </c>
      <c r="B29" s="139">
        <v>200</v>
      </c>
      <c r="C29" s="139">
        <v>1500</v>
      </c>
    </row>
    <row r="30" spans="1:3" ht="13.5" customHeight="1">
      <c r="A30" s="141" t="s">
        <v>298</v>
      </c>
      <c r="B30" s="139">
        <v>18</v>
      </c>
      <c r="C30" s="139">
        <v>50</v>
      </c>
    </row>
    <row r="31" spans="1:3" ht="13.5" customHeight="1">
      <c r="B31" s="145"/>
      <c r="C31" s="145"/>
    </row>
    <row r="32" spans="1:3" ht="13.5" customHeight="1">
      <c r="A32" s="141" t="s">
        <v>299</v>
      </c>
      <c r="B32" s="145"/>
      <c r="C32" s="145"/>
    </row>
    <row r="33" spans="1:3" ht="13.5" customHeight="1">
      <c r="A33" s="141" t="s">
        <v>300</v>
      </c>
      <c r="B33" s="145">
        <v>25</v>
      </c>
      <c r="C33" s="145">
        <v>70</v>
      </c>
    </row>
    <row r="34" spans="1:3" ht="13.5" customHeight="1">
      <c r="A34" s="141" t="s">
        <v>301</v>
      </c>
      <c r="B34" s="145">
        <v>15</v>
      </c>
      <c r="C34" s="145">
        <v>25</v>
      </c>
    </row>
    <row r="35" spans="1:3" ht="13.5" customHeight="1">
      <c r="A35" s="141" t="s">
        <v>302</v>
      </c>
      <c r="B35" s="145">
        <v>100</v>
      </c>
      <c r="C35" s="145">
        <v>140</v>
      </c>
    </row>
    <row r="36" spans="1:3" ht="13.5" customHeight="1">
      <c r="B36" s="145"/>
      <c r="C36" s="145"/>
    </row>
    <row r="37" spans="1:3" ht="13.5" customHeight="1">
      <c r="A37" s="141" t="s">
        <v>303</v>
      </c>
      <c r="B37" s="145"/>
      <c r="C37" s="145"/>
    </row>
    <row r="38" spans="1:3" ht="13.5" customHeight="1">
      <c r="A38" s="141" t="s">
        <v>304</v>
      </c>
      <c r="B38" s="139">
        <v>37</v>
      </c>
      <c r="C38" s="139">
        <v>60</v>
      </c>
    </row>
    <row r="39" spans="1:3" ht="13.5" customHeight="1">
      <c r="A39" s="141" t="s">
        <v>305</v>
      </c>
      <c r="B39" s="139">
        <v>55</v>
      </c>
      <c r="C39" s="139">
        <v>100</v>
      </c>
    </row>
    <row r="40" spans="1:3" ht="13.5" customHeight="1">
      <c r="A40" s="141" t="s">
        <v>306</v>
      </c>
      <c r="B40" s="139">
        <v>50</v>
      </c>
      <c r="C40" s="139">
        <v>75</v>
      </c>
    </row>
    <row r="41" spans="1:3" ht="13.5" customHeight="1">
      <c r="A41" s="141" t="s">
        <v>307</v>
      </c>
      <c r="B41" s="139">
        <v>45</v>
      </c>
      <c r="C41" s="139">
        <v>60</v>
      </c>
    </row>
    <row r="42" spans="1:3" ht="13.5" customHeight="1">
      <c r="A42" s="141" t="s">
        <v>308</v>
      </c>
      <c r="B42" s="139">
        <v>40</v>
      </c>
      <c r="C42" s="139">
        <v>70</v>
      </c>
    </row>
    <row r="43" spans="1:3" ht="13.5" customHeight="1">
      <c r="A43" s="141" t="s">
        <v>309</v>
      </c>
      <c r="B43" s="139">
        <v>47</v>
      </c>
      <c r="C43" s="139">
        <v>85</v>
      </c>
    </row>
    <row r="44" spans="1:3" ht="13.5" customHeight="1">
      <c r="A44" s="141" t="s">
        <v>310</v>
      </c>
      <c r="B44" s="139">
        <v>166</v>
      </c>
      <c r="C44" s="139">
        <v>230</v>
      </c>
    </row>
    <row r="45" spans="1:3" ht="13.5" customHeight="1">
      <c r="A45" s="141" t="s">
        <v>311</v>
      </c>
      <c r="B45" s="139">
        <v>55</v>
      </c>
      <c r="C45" s="139">
        <v>90</v>
      </c>
    </row>
    <row r="46" spans="1:3" ht="13.5" customHeight="1">
      <c r="A46" s="141" t="s">
        <v>312</v>
      </c>
      <c r="B46" s="139">
        <v>50</v>
      </c>
      <c r="C46" s="139">
        <v>145</v>
      </c>
    </row>
    <row r="47" spans="1:3" ht="13.5" customHeight="1">
      <c r="A47" s="141" t="s">
        <v>313</v>
      </c>
      <c r="B47" s="139">
        <v>45</v>
      </c>
      <c r="C47" s="139">
        <v>65</v>
      </c>
    </row>
    <row r="48" spans="1:3" ht="13.5" customHeight="1">
      <c r="A48" s="141" t="s">
        <v>314</v>
      </c>
      <c r="B48" s="139">
        <v>58</v>
      </c>
      <c r="C48" s="139">
        <v>93</v>
      </c>
    </row>
    <row r="49" spans="1:3" ht="13.5" customHeight="1">
      <c r="A49" s="141" t="s">
        <v>315</v>
      </c>
      <c r="B49" s="139">
        <v>60</v>
      </c>
      <c r="C49" s="139">
        <v>145</v>
      </c>
    </row>
    <row r="50" spans="1:3" ht="13.5" customHeight="1">
      <c r="A50" s="141" t="s">
        <v>316</v>
      </c>
      <c r="B50" s="139">
        <v>20</v>
      </c>
      <c r="C50" s="139">
        <v>70</v>
      </c>
    </row>
    <row r="51" spans="1:3" ht="13.5" customHeight="1">
      <c r="A51" s="141" t="s">
        <v>317</v>
      </c>
      <c r="B51" s="139">
        <v>50</v>
      </c>
      <c r="C51" s="139">
        <v>65</v>
      </c>
    </row>
    <row r="52" spans="1:3" ht="13.5" customHeight="1">
      <c r="B52" s="139"/>
      <c r="C52" s="139"/>
    </row>
    <row r="53" spans="1:3" ht="13.5" customHeight="1">
      <c r="A53" s="141" t="s">
        <v>318</v>
      </c>
      <c r="B53" s="145"/>
      <c r="C53" s="145"/>
    </row>
    <row r="54" spans="1:3" ht="13.5" customHeight="1">
      <c r="A54" s="141" t="s">
        <v>319</v>
      </c>
      <c r="B54" s="145">
        <v>15</v>
      </c>
      <c r="C54" s="145">
        <v>30</v>
      </c>
    </row>
    <row r="55" spans="1:3" ht="13.5" customHeight="1">
      <c r="A55" s="141" t="s">
        <v>320</v>
      </c>
      <c r="B55" s="145">
        <v>13</v>
      </c>
      <c r="C55" s="145">
        <v>15</v>
      </c>
    </row>
    <row r="56" spans="1:3" ht="13.5" customHeight="1">
      <c r="A56" s="141" t="s">
        <v>321</v>
      </c>
      <c r="B56" s="145">
        <v>5</v>
      </c>
      <c r="C56" s="145">
        <v>7</v>
      </c>
    </row>
    <row r="57" spans="1:3" ht="13.5" customHeight="1">
      <c r="A57" s="141" t="s">
        <v>322</v>
      </c>
      <c r="B57" s="145">
        <v>155</v>
      </c>
      <c r="C57" s="145">
        <v>180</v>
      </c>
    </row>
    <row r="58" spans="1:3" ht="13.5" customHeight="1">
      <c r="A58" s="141" t="s">
        <v>323</v>
      </c>
      <c r="B58" s="145">
        <v>170</v>
      </c>
      <c r="C58" s="145">
        <v>360</v>
      </c>
    </row>
    <row r="59" spans="1:3" ht="13.5" customHeight="1">
      <c r="A59" s="141" t="s">
        <v>324</v>
      </c>
      <c r="B59" s="145">
        <v>100</v>
      </c>
      <c r="C59" s="145">
        <v>140</v>
      </c>
    </row>
    <row r="60" spans="1:3" ht="13.5" customHeight="1">
      <c r="A60" s="141" t="s">
        <v>325</v>
      </c>
      <c r="B60" s="145">
        <v>140</v>
      </c>
      <c r="C60" s="145">
        <v>180</v>
      </c>
    </row>
    <row r="61" spans="1:3" ht="13.5" customHeight="1">
      <c r="A61" s="141" t="s">
        <v>326</v>
      </c>
      <c r="B61" s="145">
        <v>260</v>
      </c>
      <c r="C61" s="145">
        <v>500</v>
      </c>
    </row>
    <row r="62" spans="1:3" ht="13.5" customHeight="1">
      <c r="A62" s="141" t="s">
        <v>327</v>
      </c>
      <c r="B62" s="145">
        <v>70</v>
      </c>
      <c r="C62" s="145">
        <v>90</v>
      </c>
    </row>
    <row r="63" spans="1:3" ht="13.5" customHeight="1">
      <c r="A63" s="141" t="s">
        <v>328</v>
      </c>
      <c r="B63" s="145">
        <v>22</v>
      </c>
      <c r="C63" s="145">
        <v>33</v>
      </c>
    </row>
    <row r="64" spans="1:3" ht="13.5" customHeight="1">
      <c r="A64" s="139" t="s">
        <v>329</v>
      </c>
      <c r="B64" s="139">
        <v>23</v>
      </c>
      <c r="C64" s="139">
        <v>40</v>
      </c>
    </row>
    <row r="65" spans="1:3" ht="13.5" customHeight="1">
      <c r="A65" s="141" t="s">
        <v>330</v>
      </c>
      <c r="B65" s="145">
        <v>45</v>
      </c>
      <c r="C65" s="145">
        <v>80</v>
      </c>
    </row>
    <row r="66" spans="1:3" ht="13.5" customHeight="1">
      <c r="A66" s="141" t="s">
        <v>331</v>
      </c>
      <c r="B66" s="145">
        <v>65</v>
      </c>
      <c r="C66" s="145">
        <v>80</v>
      </c>
    </row>
    <row r="67" spans="1:3" ht="13.5" customHeight="1">
      <c r="A67" s="141" t="s">
        <v>332</v>
      </c>
      <c r="B67" s="145">
        <v>35</v>
      </c>
      <c r="C67" s="145">
        <v>60</v>
      </c>
    </row>
    <row r="68" spans="1:3" ht="13.5" customHeight="1">
      <c r="B68" s="139"/>
      <c r="C68" s="139"/>
    </row>
    <row r="69" spans="1:3" ht="13.5" customHeight="1">
      <c r="A69" s="141" t="s">
        <v>333</v>
      </c>
      <c r="B69" s="145"/>
      <c r="C69" s="145"/>
    </row>
    <row r="70" spans="1:3" ht="13.5" customHeight="1">
      <c r="A70" s="141" t="s">
        <v>334</v>
      </c>
      <c r="B70" s="145">
        <v>50</v>
      </c>
      <c r="C70" s="145">
        <v>90</v>
      </c>
    </row>
    <row r="71" spans="1:3" ht="13.5" customHeight="1">
      <c r="A71" s="141" t="s">
        <v>335</v>
      </c>
      <c r="B71" s="145">
        <v>50</v>
      </c>
      <c r="C71" s="145">
        <v>100</v>
      </c>
    </row>
    <row r="72" spans="1:3" ht="13.5" customHeight="1">
      <c r="A72" s="141" t="s">
        <v>336</v>
      </c>
      <c r="B72" s="145">
        <v>150</v>
      </c>
      <c r="C72" s="145">
        <v>250</v>
      </c>
    </row>
    <row r="73" spans="1:3" ht="13.5" customHeight="1">
      <c r="A73" s="141" t="s">
        <v>337</v>
      </c>
      <c r="B73" s="145">
        <v>250</v>
      </c>
      <c r="C73" s="145">
        <v>500</v>
      </c>
    </row>
    <row r="74" spans="1:3" ht="13.5" customHeight="1">
      <c r="A74" s="141" t="s">
        <v>338</v>
      </c>
      <c r="B74" s="145">
        <v>170</v>
      </c>
      <c r="C74" s="145">
        <v>280</v>
      </c>
    </row>
    <row r="75" spans="1:3" ht="13.5" customHeight="1">
      <c r="A75" s="141" t="s">
        <v>339</v>
      </c>
      <c r="B75" s="145">
        <v>380</v>
      </c>
      <c r="C75" s="145">
        <v>650</v>
      </c>
    </row>
    <row r="76" spans="1:3" ht="13.5" customHeight="1">
      <c r="A76" s="141" t="s">
        <v>340</v>
      </c>
      <c r="B76" s="145">
        <v>350</v>
      </c>
      <c r="C76" s="145">
        <v>550</v>
      </c>
    </row>
    <row r="77" spans="1:3" ht="13.5" customHeight="1">
      <c r="A77" s="141" t="s">
        <v>341</v>
      </c>
      <c r="B77" s="145">
        <v>450</v>
      </c>
      <c r="C77" s="145">
        <v>750</v>
      </c>
    </row>
    <row r="78" spans="1:3" ht="13.5" customHeight="1">
      <c r="A78" s="141" t="s">
        <v>342</v>
      </c>
      <c r="B78" s="145">
        <v>200</v>
      </c>
      <c r="C78" s="145">
        <v>340</v>
      </c>
    </row>
    <row r="79" spans="1:3" ht="13.5" customHeight="1">
      <c r="A79" s="141" t="s">
        <v>343</v>
      </c>
      <c r="B79" s="145">
        <v>440</v>
      </c>
      <c r="C79" s="145">
        <v>690</v>
      </c>
    </row>
    <row r="80" spans="1:3" ht="13.5" customHeight="1">
      <c r="A80" s="141" t="s">
        <v>344</v>
      </c>
      <c r="B80" s="145">
        <v>440</v>
      </c>
      <c r="C80" s="145">
        <v>690</v>
      </c>
    </row>
    <row r="81" spans="1:3" ht="13.5" customHeight="1">
      <c r="A81" s="141" t="s">
        <v>345</v>
      </c>
      <c r="B81" s="145">
        <v>440</v>
      </c>
      <c r="C81" s="145">
        <v>690</v>
      </c>
    </row>
    <row r="82" spans="1:3" ht="13.5" customHeight="1">
      <c r="B82" s="145"/>
      <c r="C82" s="145"/>
    </row>
    <row r="83" spans="1:3" ht="13.5" customHeight="1">
      <c r="B83" s="145"/>
      <c r="C83" s="145"/>
    </row>
    <row r="84" spans="1:3" ht="13.5" customHeight="1">
      <c r="A84" s="141" t="s">
        <v>346</v>
      </c>
      <c r="B84" s="145"/>
      <c r="C84" s="145"/>
    </row>
    <row r="85" spans="1:3" ht="13.5" customHeight="1">
      <c r="A85" s="141" t="s">
        <v>347</v>
      </c>
      <c r="B85" s="146">
        <v>24</v>
      </c>
      <c r="C85" s="146">
        <v>68</v>
      </c>
    </row>
    <row r="86" spans="1:3" ht="13.5" customHeight="1">
      <c r="A86" s="141" t="s">
        <v>348</v>
      </c>
      <c r="B86" s="146">
        <v>35</v>
      </c>
      <c r="C86" s="146">
        <v>75</v>
      </c>
    </row>
    <row r="87" spans="1:3" ht="13.5" customHeight="1">
      <c r="A87" s="141" t="s">
        <v>349</v>
      </c>
      <c r="B87" s="146">
        <v>35</v>
      </c>
      <c r="C87" s="146">
        <v>65</v>
      </c>
    </row>
    <row r="88" spans="1:3" ht="13.5" customHeight="1">
      <c r="A88" s="141" t="s">
        <v>350</v>
      </c>
      <c r="B88" s="146">
        <v>20</v>
      </c>
      <c r="C88" s="146">
        <v>50</v>
      </c>
    </row>
    <row r="89" spans="1:3" ht="13.5" customHeight="1">
      <c r="A89" s="141" t="s">
        <v>351</v>
      </c>
      <c r="B89" s="146">
        <v>30</v>
      </c>
      <c r="C89" s="146">
        <v>45</v>
      </c>
    </row>
    <row r="90" spans="1:3" ht="13.5" customHeight="1">
      <c r="A90" s="141" t="s">
        <v>352</v>
      </c>
      <c r="B90" s="146">
        <v>38</v>
      </c>
      <c r="C90" s="146">
        <v>70</v>
      </c>
    </row>
    <row r="91" spans="1:3" ht="13.5" customHeight="1">
      <c r="A91" s="141" t="s">
        <v>353</v>
      </c>
      <c r="B91" s="146">
        <v>40</v>
      </c>
      <c r="C91" s="146">
        <v>65</v>
      </c>
    </row>
    <row r="92" spans="1:3" ht="13.5" customHeight="1">
      <c r="A92" s="141" t="s">
        <v>354</v>
      </c>
      <c r="B92" s="146">
        <v>70</v>
      </c>
      <c r="C92" s="146">
        <v>115</v>
      </c>
    </row>
    <row r="93" spans="1:3" ht="13.5" customHeight="1">
      <c r="A93" s="141" t="s">
        <v>355</v>
      </c>
      <c r="B93" s="146">
        <v>38</v>
      </c>
      <c r="C93" s="146">
        <v>60</v>
      </c>
    </row>
    <row r="94" spans="1:3" ht="13.5" customHeight="1">
      <c r="A94" s="141" t="s">
        <v>356</v>
      </c>
      <c r="B94" s="146">
        <v>45</v>
      </c>
      <c r="C94" s="146">
        <v>65</v>
      </c>
    </row>
    <row r="95" spans="1:3" ht="13.5" customHeight="1">
      <c r="A95" s="141" t="s">
        <v>357</v>
      </c>
      <c r="B95" s="146">
        <v>26</v>
      </c>
      <c r="C95" s="146">
        <v>38</v>
      </c>
    </row>
    <row r="96" spans="1:3" ht="13.5" customHeight="1">
      <c r="A96" s="141" t="s">
        <v>358</v>
      </c>
      <c r="B96" s="146">
        <v>18</v>
      </c>
      <c r="C96" s="146">
        <v>38</v>
      </c>
    </row>
    <row r="97" spans="1:3" ht="13.5" customHeight="1">
      <c r="A97" s="141" t="s">
        <v>359</v>
      </c>
      <c r="B97" s="146">
        <v>15</v>
      </c>
      <c r="C97" s="146">
        <v>30</v>
      </c>
    </row>
    <row r="98" spans="1:3" ht="13.5" customHeight="1">
      <c r="A98" s="141" t="s">
        <v>360</v>
      </c>
      <c r="B98" s="146">
        <v>50</v>
      </c>
      <c r="C98" s="146">
        <v>90</v>
      </c>
    </row>
    <row r="99" spans="1:3" ht="13.5" customHeight="1">
      <c r="A99" s="141" t="s">
        <v>361</v>
      </c>
      <c r="B99" s="146">
        <v>55</v>
      </c>
      <c r="C99" s="146">
        <v>70</v>
      </c>
    </row>
    <row r="100" spans="1:3" ht="13.5" customHeight="1">
      <c r="A100" s="141" t="s">
        <v>362</v>
      </c>
      <c r="B100" s="146">
        <v>50</v>
      </c>
      <c r="C100" s="146">
        <v>100</v>
      </c>
    </row>
    <row r="101" spans="1:3" ht="13.5" customHeight="1">
      <c r="A101" s="141" t="s">
        <v>363</v>
      </c>
      <c r="B101" s="146">
        <v>70</v>
      </c>
      <c r="C101" s="146">
        <v>100</v>
      </c>
    </row>
    <row r="102" spans="1:3" ht="13.5" customHeight="1">
      <c r="A102" s="141" t="s">
        <v>364</v>
      </c>
      <c r="B102" s="146">
        <v>48</v>
      </c>
      <c r="C102" s="146">
        <v>80</v>
      </c>
    </row>
    <row r="103" spans="1:3" ht="13.5" customHeight="1">
      <c r="A103" s="141" t="s">
        <v>365</v>
      </c>
      <c r="B103" s="146">
        <v>35</v>
      </c>
      <c r="C103" s="146">
        <v>55</v>
      </c>
    </row>
    <row r="104" spans="1:3" ht="13.5" customHeight="1">
      <c r="A104" s="141" t="s">
        <v>366</v>
      </c>
      <c r="B104" s="146">
        <v>35</v>
      </c>
      <c r="C104" s="146">
        <v>50</v>
      </c>
    </row>
    <row r="105" spans="1:3" ht="13.5" customHeight="1">
      <c r="A105" s="141" t="s">
        <v>367</v>
      </c>
      <c r="B105" s="146">
        <v>110</v>
      </c>
      <c r="C105" s="146">
        <v>230</v>
      </c>
    </row>
    <row r="106" spans="1:3" ht="13.5" customHeight="1">
      <c r="A106" s="141" t="s">
        <v>368</v>
      </c>
      <c r="B106" s="146">
        <v>65</v>
      </c>
      <c r="C106" s="146">
        <v>95</v>
      </c>
    </row>
    <row r="107" spans="1:3" ht="13.5" customHeight="1">
      <c r="A107" s="139" t="s">
        <v>369</v>
      </c>
      <c r="B107" s="146">
        <v>70</v>
      </c>
      <c r="C107" s="146">
        <v>130</v>
      </c>
    </row>
    <row r="108" spans="1:3" ht="13.5" customHeight="1">
      <c r="A108" s="141" t="s">
        <v>370</v>
      </c>
      <c r="B108" s="146">
        <v>50</v>
      </c>
      <c r="C108" s="146">
        <v>100</v>
      </c>
    </row>
    <row r="109" spans="1:3" ht="13.5" customHeight="1">
      <c r="A109" s="141" t="s">
        <v>371</v>
      </c>
      <c r="B109" s="146">
        <v>65</v>
      </c>
      <c r="C109" s="146">
        <v>110</v>
      </c>
    </row>
    <row r="110" spans="1:3" ht="13.5" customHeight="1">
      <c r="A110" s="141" t="s">
        <v>372</v>
      </c>
      <c r="B110" s="146">
        <v>300</v>
      </c>
      <c r="C110" s="146">
        <v>500</v>
      </c>
    </row>
    <row r="111" spans="1:3" ht="13.5" customHeight="1">
      <c r="A111" s="141" t="s">
        <v>373</v>
      </c>
      <c r="B111" s="146">
        <v>55</v>
      </c>
      <c r="C111" s="146">
        <v>100</v>
      </c>
    </row>
    <row r="112" spans="1:3" ht="13.5" customHeight="1">
      <c r="A112" s="139" t="s">
        <v>374</v>
      </c>
      <c r="B112" s="139">
        <v>110</v>
      </c>
      <c r="C112" s="139">
        <v>200</v>
      </c>
    </row>
    <row r="113" spans="1:3" ht="13.5" customHeight="1">
      <c r="A113" s="141" t="s">
        <v>375</v>
      </c>
      <c r="B113" s="146">
        <v>5</v>
      </c>
      <c r="C113" s="146">
        <v>11</v>
      </c>
    </row>
    <row r="114" spans="1:3" ht="13.5" customHeight="1">
      <c r="B114" s="145"/>
      <c r="C114" s="145"/>
    </row>
    <row r="115" spans="1:3" ht="13.5" customHeight="1">
      <c r="A115" s="141" t="s">
        <v>376</v>
      </c>
      <c r="B115" s="145"/>
      <c r="C115" s="145"/>
    </row>
    <row r="116" spans="1:3" ht="13.5" customHeight="1">
      <c r="A116" s="141" t="s">
        <v>377</v>
      </c>
      <c r="B116" s="146">
        <v>30</v>
      </c>
      <c r="C116" s="146">
        <v>65</v>
      </c>
    </row>
    <row r="117" spans="1:3" ht="13.5" customHeight="1">
      <c r="A117" s="141" t="s">
        <v>378</v>
      </c>
      <c r="B117" s="146">
        <v>40</v>
      </c>
      <c r="C117" s="146">
        <v>80</v>
      </c>
    </row>
    <row r="118" spans="1:3" ht="13.5" customHeight="1">
      <c r="A118" s="141" t="s">
        <v>379</v>
      </c>
      <c r="B118" s="146">
        <v>18</v>
      </c>
      <c r="C118" s="146">
        <v>40</v>
      </c>
    </row>
    <row r="119" spans="1:3" ht="13.5" customHeight="1">
      <c r="A119" s="141" t="s">
        <v>380</v>
      </c>
      <c r="B119" s="146">
        <v>30</v>
      </c>
      <c r="C119" s="146">
        <v>65</v>
      </c>
    </row>
    <row r="120" spans="1:3" ht="13.5" customHeight="1">
      <c r="A120" s="141" t="s">
        <v>381</v>
      </c>
      <c r="B120" s="146">
        <v>30</v>
      </c>
      <c r="C120" s="146">
        <v>70</v>
      </c>
    </row>
    <row r="121" spans="1:3" ht="13.5" customHeight="1">
      <c r="A121" s="141" t="s">
        <v>382</v>
      </c>
      <c r="B121" s="146">
        <v>28</v>
      </c>
      <c r="C121" s="146">
        <v>43</v>
      </c>
    </row>
    <row r="122" spans="1:3" ht="13.5" customHeight="1">
      <c r="A122" s="141" t="s">
        <v>383</v>
      </c>
      <c r="B122" s="146">
        <v>3</v>
      </c>
      <c r="C122" s="146">
        <v>18</v>
      </c>
    </row>
    <row r="123" spans="1:3" ht="13.5" customHeight="1">
      <c r="A123" s="141" t="s">
        <v>384</v>
      </c>
      <c r="B123" s="146">
        <v>19</v>
      </c>
      <c r="C123" s="146">
        <v>43</v>
      </c>
    </row>
    <row r="124" spans="1:3" ht="13.5" customHeight="1">
      <c r="A124" s="141" t="s">
        <v>385</v>
      </c>
      <c r="B124" s="146">
        <v>50</v>
      </c>
      <c r="C124" s="146">
        <v>70</v>
      </c>
    </row>
    <row r="125" spans="1:3" ht="13.5" customHeight="1">
      <c r="A125" s="141" t="s">
        <v>386</v>
      </c>
      <c r="B125" s="146">
        <v>35</v>
      </c>
      <c r="C125" s="146">
        <v>54</v>
      </c>
    </row>
    <row r="126" spans="1:3" ht="13.5" customHeight="1">
      <c r="A126" s="141" t="s">
        <v>387</v>
      </c>
      <c r="B126" s="146">
        <v>40</v>
      </c>
      <c r="C126" s="146">
        <v>95</v>
      </c>
    </row>
    <row r="127" spans="1:3" ht="13.5" customHeight="1">
      <c r="A127" s="141" t="s">
        <v>388</v>
      </c>
      <c r="B127" s="146">
        <v>45</v>
      </c>
      <c r="C127" s="146">
        <v>85</v>
      </c>
    </row>
    <row r="128" spans="1:3" ht="13.5" customHeight="1">
      <c r="A128" s="141" t="s">
        <v>389</v>
      </c>
      <c r="B128" s="146">
        <v>45</v>
      </c>
      <c r="C128" s="146">
        <v>120</v>
      </c>
    </row>
    <row r="129" spans="1:3" ht="13.5" customHeight="1">
      <c r="B129" s="145"/>
      <c r="C129" s="145"/>
    </row>
    <row r="130" spans="1:3" ht="13.5" customHeight="1">
      <c r="A130" s="141" t="s">
        <v>390</v>
      </c>
      <c r="B130" s="145"/>
      <c r="C130" s="145"/>
    </row>
    <row r="131" spans="1:3" ht="13.5" customHeight="1">
      <c r="A131" s="141" t="s">
        <v>391</v>
      </c>
      <c r="B131" s="139">
        <v>40</v>
      </c>
      <c r="C131" s="139">
        <v>60</v>
      </c>
    </row>
    <row r="132" spans="1:3" ht="13.5" customHeight="1">
      <c r="A132" s="141" t="s">
        <v>392</v>
      </c>
      <c r="B132" s="139">
        <v>40</v>
      </c>
      <c r="C132" s="139">
        <v>60</v>
      </c>
    </row>
    <row r="133" spans="1:3" ht="13.5" customHeight="1">
      <c r="A133" s="141" t="s">
        <v>393</v>
      </c>
      <c r="B133" s="139">
        <v>35</v>
      </c>
      <c r="C133" s="139">
        <v>50</v>
      </c>
    </row>
    <row r="134" spans="1:3" ht="13.5" customHeight="1">
      <c r="A134" s="141" t="s">
        <v>394</v>
      </c>
      <c r="B134" s="139">
        <v>18</v>
      </c>
      <c r="C134" s="139">
        <v>23</v>
      </c>
    </row>
    <row r="135" spans="1:3" ht="13.5" customHeight="1">
      <c r="A135" s="139" t="s">
        <v>395</v>
      </c>
      <c r="B135" s="139">
        <v>35</v>
      </c>
      <c r="C135" s="139">
        <v>58</v>
      </c>
    </row>
    <row r="136" spans="1:3" ht="13.5" customHeight="1">
      <c r="A136" s="141" t="s">
        <v>396</v>
      </c>
      <c r="B136" s="139">
        <v>7</v>
      </c>
      <c r="C136" s="139">
        <v>18</v>
      </c>
    </row>
    <row r="137" spans="1:3" ht="13.5" customHeight="1">
      <c r="A137" s="139" t="s">
        <v>397</v>
      </c>
      <c r="B137" s="139">
        <v>6</v>
      </c>
      <c r="C137" s="139">
        <v>8</v>
      </c>
    </row>
    <row r="138" spans="1:3" ht="13.5" customHeight="1">
      <c r="A138" s="141" t="s">
        <v>398</v>
      </c>
      <c r="B138" s="139">
        <v>35</v>
      </c>
      <c r="C138" s="139">
        <v>50</v>
      </c>
    </row>
    <row r="139" spans="1:3" ht="13.5" customHeight="1">
      <c r="A139" s="141" t="s">
        <v>399</v>
      </c>
      <c r="B139" s="139">
        <v>35</v>
      </c>
      <c r="C139" s="139">
        <v>45</v>
      </c>
    </row>
    <row r="140" spans="1:3" ht="13.5" customHeight="1">
      <c r="A140" s="141" t="s">
        <v>400</v>
      </c>
      <c r="B140" s="139">
        <v>40</v>
      </c>
      <c r="C140" s="139">
        <v>85</v>
      </c>
    </row>
    <row r="141" spans="1:3" ht="13.5" customHeight="1">
      <c r="A141" s="141" t="s">
        <v>401</v>
      </c>
      <c r="B141" s="139">
        <v>25</v>
      </c>
      <c r="C141" s="139">
        <v>42</v>
      </c>
    </row>
    <row r="142" spans="1:3" ht="13.5" customHeight="1">
      <c r="A142" s="141" t="s">
        <v>402</v>
      </c>
      <c r="B142" s="139">
        <v>40</v>
      </c>
      <c r="C142" s="139">
        <v>55</v>
      </c>
    </row>
    <row r="143" spans="1:3" ht="13.5" customHeight="1">
      <c r="A143" s="141" t="s">
        <v>403</v>
      </c>
      <c r="B143" s="139">
        <v>36</v>
      </c>
      <c r="C143" s="139">
        <v>45</v>
      </c>
    </row>
    <row r="144" spans="1:3" ht="13.5" customHeight="1">
      <c r="A144" s="141" t="s">
        <v>404</v>
      </c>
      <c r="B144" s="139">
        <v>56</v>
      </c>
      <c r="C144" s="139">
        <v>70</v>
      </c>
    </row>
    <row r="145" spans="1:3" ht="13.5" customHeight="1">
      <c r="A145" s="141" t="s">
        <v>405</v>
      </c>
      <c r="B145" s="139">
        <v>50</v>
      </c>
      <c r="C145" s="139">
        <v>75</v>
      </c>
    </row>
    <row r="146" spans="1:3" ht="13.5" customHeight="1">
      <c r="A146" s="139" t="s">
        <v>406</v>
      </c>
      <c r="B146" s="139">
        <v>35</v>
      </c>
      <c r="C146" s="139">
        <v>50</v>
      </c>
    </row>
    <row r="147" spans="1:3" ht="13.5" customHeight="1">
      <c r="A147" s="139" t="s">
        <v>407</v>
      </c>
      <c r="B147" s="139">
        <v>45</v>
      </c>
      <c r="C147" s="139">
        <v>65</v>
      </c>
    </row>
    <row r="148" spans="1:3" ht="13.5" customHeight="1">
      <c r="A148" s="141" t="s">
        <v>408</v>
      </c>
      <c r="B148" s="139">
        <v>13</v>
      </c>
      <c r="C148" s="139">
        <v>17</v>
      </c>
    </row>
    <row r="149" spans="1:3" ht="13.5" customHeight="1">
      <c r="A149" s="141" t="s">
        <v>409</v>
      </c>
      <c r="B149" s="139">
        <v>40</v>
      </c>
      <c r="C149" s="139">
        <v>50</v>
      </c>
    </row>
    <row r="150" spans="1:3" ht="13.5" customHeight="1">
      <c r="A150" s="141" t="s">
        <v>410</v>
      </c>
      <c r="B150" s="139">
        <v>20</v>
      </c>
      <c r="C150" s="139">
        <v>30</v>
      </c>
    </row>
    <row r="151" spans="1:3" ht="13.5" customHeight="1">
      <c r="A151" s="141" t="s">
        <v>411</v>
      </c>
      <c r="B151" s="139">
        <v>40</v>
      </c>
      <c r="C151" s="139">
        <v>60</v>
      </c>
    </row>
    <row r="152" spans="1:3" ht="13.5" customHeight="1">
      <c r="A152" s="141" t="s">
        <v>412</v>
      </c>
      <c r="B152" s="139">
        <v>45</v>
      </c>
      <c r="C152" s="139">
        <v>70</v>
      </c>
    </row>
    <row r="153" spans="1:3" ht="13.5" customHeight="1">
      <c r="A153" s="141" t="s">
        <v>413</v>
      </c>
      <c r="B153" s="139">
        <v>5</v>
      </c>
      <c r="C153" s="139">
        <v>10</v>
      </c>
    </row>
    <row r="154" spans="1:3" ht="13.5" customHeight="1">
      <c r="A154" s="141" t="s">
        <v>414</v>
      </c>
      <c r="B154" s="139">
        <v>30</v>
      </c>
      <c r="C154" s="139">
        <v>38</v>
      </c>
    </row>
    <row r="155" spans="1:3" ht="13.5" customHeight="1">
      <c r="A155" s="139" t="s">
        <v>415</v>
      </c>
      <c r="B155" s="139">
        <v>22</v>
      </c>
      <c r="C155" s="139">
        <v>35</v>
      </c>
    </row>
    <row r="156" spans="1:3" ht="13.5" customHeight="1">
      <c r="A156" s="141" t="s">
        <v>416</v>
      </c>
      <c r="B156" s="139">
        <v>20</v>
      </c>
      <c r="C156" s="139">
        <v>30</v>
      </c>
    </row>
    <row r="157" spans="1:3" ht="13.5" customHeight="1">
      <c r="A157" s="141" t="s">
        <v>417</v>
      </c>
      <c r="B157" s="139">
        <v>25</v>
      </c>
      <c r="C157" s="139">
        <v>45</v>
      </c>
    </row>
    <row r="158" spans="1:3" ht="13.5" customHeight="1">
      <c r="A158" s="141" t="s">
        <v>418</v>
      </c>
      <c r="B158" s="139">
        <v>30</v>
      </c>
      <c r="C158" s="139">
        <v>47</v>
      </c>
    </row>
    <row r="159" spans="1:3" ht="13.5" customHeight="1">
      <c r="A159" s="141" t="s">
        <v>419</v>
      </c>
      <c r="B159" s="139">
        <v>35</v>
      </c>
      <c r="C159" s="139">
        <v>65</v>
      </c>
    </row>
    <row r="160" spans="1:3" ht="13.5" customHeight="1">
      <c r="A160" s="141" t="s">
        <v>420</v>
      </c>
      <c r="B160" s="139">
        <v>40</v>
      </c>
      <c r="C160" s="139">
        <v>65</v>
      </c>
    </row>
    <row r="161" spans="1:3" ht="13.5" customHeight="1">
      <c r="B161" s="145"/>
      <c r="C161" s="145"/>
    </row>
    <row r="162" spans="1:3" ht="13.5" customHeight="1">
      <c r="A162" s="141" t="s">
        <v>421</v>
      </c>
      <c r="B162" s="145"/>
      <c r="C162" s="145"/>
    </row>
    <row r="163" spans="1:3" ht="13.5" customHeight="1">
      <c r="A163" s="139" t="s">
        <v>422</v>
      </c>
      <c r="B163" s="139">
        <v>10</v>
      </c>
      <c r="C163" s="139">
        <v>22</v>
      </c>
    </row>
    <row r="164" spans="1:3" ht="13.5" customHeight="1">
      <c r="A164" s="139" t="s">
        <v>423</v>
      </c>
      <c r="B164" s="139">
        <v>12</v>
      </c>
      <c r="C164" s="139">
        <v>20</v>
      </c>
    </row>
    <row r="165" spans="1:3" ht="13.5" customHeight="1">
      <c r="A165" s="139" t="s">
        <v>424</v>
      </c>
      <c r="B165" s="139">
        <v>25</v>
      </c>
      <c r="C165" s="139">
        <v>40</v>
      </c>
    </row>
    <row r="166" spans="1:3" ht="13.5" customHeight="1">
      <c r="A166" s="139" t="s">
        <v>425</v>
      </c>
      <c r="B166" s="139">
        <v>25</v>
      </c>
      <c r="C166" s="139">
        <v>31</v>
      </c>
    </row>
    <row r="167" spans="1:3" ht="13.5" customHeight="1">
      <c r="A167" s="141" t="s">
        <v>426</v>
      </c>
      <c r="B167" s="139">
        <v>10</v>
      </c>
      <c r="C167" s="139">
        <v>25</v>
      </c>
    </row>
    <row r="168" spans="1:3" ht="13.5" customHeight="1">
      <c r="A168" s="141" t="s">
        <v>427</v>
      </c>
      <c r="B168" s="139">
        <v>20</v>
      </c>
      <c r="C168" s="139">
        <v>25</v>
      </c>
    </row>
    <row r="169" spans="1:3" ht="13.5" customHeight="1">
      <c r="A169" s="141" t="s">
        <v>428</v>
      </c>
      <c r="B169" s="139">
        <v>9</v>
      </c>
      <c r="C169" s="139">
        <v>12</v>
      </c>
    </row>
    <row r="170" spans="1:3" ht="13.5" customHeight="1">
      <c r="A170" s="139" t="s">
        <v>429</v>
      </c>
      <c r="B170" s="139">
        <v>7</v>
      </c>
      <c r="C170" s="139">
        <v>15</v>
      </c>
    </row>
    <row r="171" spans="1:3" ht="13.5" customHeight="1">
      <c r="A171" s="139" t="s">
        <v>430</v>
      </c>
      <c r="B171" s="139">
        <v>20</v>
      </c>
      <c r="C171" s="139">
        <v>50</v>
      </c>
    </row>
    <row r="172" spans="1:3" ht="13.5" customHeight="1">
      <c r="A172" s="139" t="s">
        <v>431</v>
      </c>
      <c r="B172" s="139">
        <v>9</v>
      </c>
      <c r="C172" s="139">
        <v>15</v>
      </c>
    </row>
    <row r="173" spans="1:3" ht="13.5" customHeight="1">
      <c r="A173" s="139" t="s">
        <v>432</v>
      </c>
      <c r="B173" s="139">
        <v>10</v>
      </c>
      <c r="C173" s="139">
        <v>15</v>
      </c>
    </row>
    <row r="174" spans="1:3" ht="13.5" customHeight="1">
      <c r="A174" s="139" t="s">
        <v>433</v>
      </c>
      <c r="B174" s="139">
        <v>20</v>
      </c>
      <c r="C174" s="139">
        <v>25</v>
      </c>
    </row>
    <row r="175" spans="1:3" ht="13.5" customHeight="1">
      <c r="A175" s="139" t="s">
        <v>434</v>
      </c>
      <c r="B175" s="139">
        <v>15</v>
      </c>
      <c r="C175" s="139">
        <v>27</v>
      </c>
    </row>
    <row r="176" spans="1:3" ht="13.5" customHeight="1">
      <c r="A176" s="139" t="s">
        <v>435</v>
      </c>
      <c r="B176" s="139">
        <v>20</v>
      </c>
      <c r="C176" s="139">
        <v>35</v>
      </c>
    </row>
    <row r="177" spans="1:3" ht="13.5" customHeight="1">
      <c r="A177" s="139" t="s">
        <v>436</v>
      </c>
      <c r="B177" s="139">
        <v>100</v>
      </c>
      <c r="C177" s="139">
        <v>120</v>
      </c>
    </row>
    <row r="178" spans="1:3" ht="13.5" customHeight="1">
      <c r="A178" s="139" t="s">
        <v>437</v>
      </c>
      <c r="B178" s="139">
        <v>2</v>
      </c>
      <c r="C178" s="139">
        <v>37</v>
      </c>
    </row>
    <row r="179" spans="1:3" ht="13.5" customHeight="1">
      <c r="A179" s="139" t="s">
        <v>438</v>
      </c>
      <c r="B179" s="139">
        <v>20</v>
      </c>
      <c r="C179" s="139">
        <v>30</v>
      </c>
    </row>
    <row r="180" spans="1:3" ht="13.5" customHeight="1">
      <c r="A180" s="139" t="s">
        <v>439</v>
      </c>
      <c r="B180" s="139">
        <v>3</v>
      </c>
      <c r="C180" s="139">
        <v>15</v>
      </c>
    </row>
    <row r="181" spans="1:3" ht="13.5" customHeight="1">
      <c r="A181" s="139" t="s">
        <v>440</v>
      </c>
      <c r="B181" s="139">
        <v>30</v>
      </c>
      <c r="C181" s="139">
        <v>50</v>
      </c>
    </row>
    <row r="182" spans="1:3" ht="13.5" customHeight="1">
      <c r="A182" s="139" t="s">
        <v>441</v>
      </c>
      <c r="B182" s="139">
        <v>25</v>
      </c>
      <c r="C182" s="139">
        <v>40</v>
      </c>
    </row>
    <row r="183" spans="1:3" ht="13.5" customHeight="1">
      <c r="A183" s="139" t="s">
        <v>442</v>
      </c>
      <c r="B183" s="139">
        <v>150</v>
      </c>
      <c r="C183" s="139">
        <v>200</v>
      </c>
    </row>
    <row r="184" spans="1:3" ht="13.5" customHeight="1">
      <c r="A184" s="139" t="s">
        <v>443</v>
      </c>
      <c r="B184" s="139">
        <v>80</v>
      </c>
      <c r="C184" s="139">
        <v>105</v>
      </c>
    </row>
    <row r="185" spans="1:3" ht="13.5" customHeight="1">
      <c r="A185" s="139" t="s">
        <v>444</v>
      </c>
      <c r="B185" s="139">
        <v>200</v>
      </c>
      <c r="C185" s="139">
        <v>270</v>
      </c>
    </row>
    <row r="186" spans="1:3" ht="13.5" customHeight="1">
      <c r="A186" s="139" t="s">
        <v>445</v>
      </c>
      <c r="B186" s="139">
        <v>16</v>
      </c>
      <c r="C186" s="139">
        <v>18</v>
      </c>
    </row>
    <row r="187" spans="1:3" ht="13.5" customHeight="1">
      <c r="A187" s="139" t="s">
        <v>446</v>
      </c>
      <c r="B187" s="139">
        <v>19</v>
      </c>
      <c r="C187" s="139">
        <v>22</v>
      </c>
    </row>
    <row r="188" spans="1:3" ht="13.5" customHeight="1">
      <c r="A188" s="139" t="s">
        <v>447</v>
      </c>
      <c r="B188" s="139">
        <v>25</v>
      </c>
      <c r="C188" s="139">
        <v>40</v>
      </c>
    </row>
    <row r="189" spans="1:3" ht="13.5" customHeight="1">
      <c r="A189" s="139" t="s">
        <v>448</v>
      </c>
      <c r="B189" s="139">
        <v>25</v>
      </c>
      <c r="C189" s="139">
        <v>85</v>
      </c>
    </row>
    <row r="190" spans="1:3" ht="13.5" customHeight="1">
      <c r="A190" s="139" t="s">
        <v>449</v>
      </c>
      <c r="B190" s="139">
        <v>20</v>
      </c>
      <c r="C190" s="139">
        <v>40</v>
      </c>
    </row>
    <row r="191" spans="1:3" ht="13.5" customHeight="1">
      <c r="A191" s="139" t="s">
        <v>450</v>
      </c>
      <c r="B191" s="139">
        <v>20</v>
      </c>
      <c r="C191" s="139">
        <v>50</v>
      </c>
    </row>
    <row r="192" spans="1:3" ht="13.5" customHeight="1">
      <c r="A192" s="139" t="s">
        <v>451</v>
      </c>
      <c r="B192" s="139">
        <v>40</v>
      </c>
      <c r="C192" s="139">
        <v>50</v>
      </c>
    </row>
    <row r="193" spans="1:3" ht="13.5" customHeight="1">
      <c r="A193" s="139" t="s">
        <v>452</v>
      </c>
      <c r="B193" s="139">
        <v>100</v>
      </c>
      <c r="C193" s="139">
        <v>135</v>
      </c>
    </row>
    <row r="194" spans="1:3" ht="13.5" customHeight="1">
      <c r="A194" s="139" t="s">
        <v>453</v>
      </c>
      <c r="B194" s="139">
        <v>90</v>
      </c>
      <c r="C194" s="139">
        <v>150</v>
      </c>
    </row>
    <row r="195" spans="1:3" ht="13.5" customHeight="1">
      <c r="A195" s="139" t="s">
        <v>454</v>
      </c>
      <c r="B195" s="139">
        <v>250</v>
      </c>
      <c r="C195" s="139">
        <v>600</v>
      </c>
    </row>
    <row r="196" spans="1:3" ht="13.5" customHeight="1">
      <c r="A196" s="139" t="s">
        <v>455</v>
      </c>
      <c r="B196" s="139">
        <v>30</v>
      </c>
      <c r="C196" s="139">
        <v>40</v>
      </c>
    </row>
    <row r="197" spans="1:3" ht="13.5" customHeight="1">
      <c r="A197" s="139" t="s">
        <v>456</v>
      </c>
      <c r="B197" s="139">
        <v>200</v>
      </c>
      <c r="C197" s="139">
        <v>350</v>
      </c>
    </row>
    <row r="198" spans="1:3" ht="13.5" customHeight="1">
      <c r="A198" s="139" t="s">
        <v>457</v>
      </c>
      <c r="B198" s="139">
        <v>2</v>
      </c>
      <c r="C198" s="139">
        <v>5</v>
      </c>
    </row>
    <row r="199" spans="1:3" ht="13.5" customHeight="1">
      <c r="A199" s="139" t="s">
        <v>458</v>
      </c>
      <c r="B199" s="139">
        <v>2</v>
      </c>
      <c r="C199" s="139">
        <v>4</v>
      </c>
    </row>
    <row r="200" spans="1:3" ht="13.5" customHeight="1">
      <c r="A200" s="139" t="s">
        <v>459</v>
      </c>
      <c r="B200" s="139">
        <v>25</v>
      </c>
      <c r="C200" s="139">
        <v>50</v>
      </c>
    </row>
    <row r="201" spans="1:3" ht="13.5" customHeight="1">
      <c r="A201" s="139" t="s">
        <v>460</v>
      </c>
      <c r="B201" s="139">
        <v>15</v>
      </c>
      <c r="C201" s="139">
        <v>25</v>
      </c>
    </row>
    <row r="202" spans="1:3" ht="13.5" customHeight="1">
      <c r="A202" s="139" t="s">
        <v>461</v>
      </c>
      <c r="B202" s="139">
        <v>15</v>
      </c>
      <c r="C202" s="139">
        <v>35</v>
      </c>
    </row>
    <row r="203" spans="1:3" ht="13.5" customHeight="1">
      <c r="A203" s="139" t="s">
        <v>462</v>
      </c>
      <c r="B203" s="139">
        <v>4</v>
      </c>
      <c r="C203" s="139">
        <v>8</v>
      </c>
    </row>
    <row r="204" spans="1:3" ht="13.5" customHeight="1">
      <c r="A204" s="139" t="s">
        <v>463</v>
      </c>
      <c r="B204" s="139">
        <v>8</v>
      </c>
      <c r="C204" s="139">
        <v>28</v>
      </c>
    </row>
    <row r="205" spans="1:3" ht="13.5" customHeight="1">
      <c r="A205" s="139" t="s">
        <v>464</v>
      </c>
      <c r="B205" s="139">
        <v>2</v>
      </c>
      <c r="C205" s="139">
        <v>4</v>
      </c>
    </row>
    <row r="206" spans="1:3" ht="13.5" customHeight="1">
      <c r="A206" s="139" t="s">
        <v>465</v>
      </c>
      <c r="B206" s="139">
        <v>2</v>
      </c>
      <c r="C206" s="139">
        <v>4</v>
      </c>
    </row>
    <row r="207" spans="1:3" ht="13.5" customHeight="1">
      <c r="A207" s="139"/>
      <c r="B207" s="139"/>
      <c r="C207" s="139"/>
    </row>
    <row r="208" spans="1:3" ht="13.5" customHeight="1">
      <c r="A208" s="141" t="s">
        <v>466</v>
      </c>
      <c r="B208" s="145"/>
      <c r="C208" s="145"/>
    </row>
    <row r="209" spans="1:3" ht="13.5" customHeight="1">
      <c r="A209" s="141" t="s">
        <v>467</v>
      </c>
      <c r="B209" s="141">
        <v>18</v>
      </c>
      <c r="C209" s="141">
        <v>25</v>
      </c>
    </row>
    <row r="210" spans="1:3" ht="13.5" customHeight="1">
      <c r="A210" s="141" t="s">
        <v>468</v>
      </c>
      <c r="B210" s="141">
        <v>9</v>
      </c>
      <c r="C210" s="141">
        <v>12.394965578147676</v>
      </c>
    </row>
    <row r="211" spans="1:3" ht="13.5" customHeight="1">
      <c r="A211" s="141" t="s">
        <v>469</v>
      </c>
      <c r="B211" s="141">
        <v>9</v>
      </c>
      <c r="C211" s="141">
        <v>13</v>
      </c>
    </row>
    <row r="212" spans="1:3" ht="13.5" customHeight="1">
      <c r="A212" s="141" t="s">
        <v>470</v>
      </c>
      <c r="B212" s="141">
        <v>3</v>
      </c>
      <c r="C212" s="141">
        <v>6</v>
      </c>
    </row>
    <row r="213" spans="1:3" ht="13.5" customHeight="1">
      <c r="A213" s="141" t="s">
        <v>471</v>
      </c>
      <c r="B213" s="141">
        <v>12</v>
      </c>
      <c r="C213" s="141">
        <v>23.240560459026891</v>
      </c>
    </row>
    <row r="214" spans="1:3" ht="13.5" customHeight="1">
      <c r="A214" s="139" t="s">
        <v>472</v>
      </c>
      <c r="B214" s="141">
        <v>18</v>
      </c>
      <c r="C214" s="141">
        <v>25</v>
      </c>
    </row>
    <row r="215" spans="1:3" ht="13.5" customHeight="1">
      <c r="A215" s="141" t="s">
        <v>473</v>
      </c>
      <c r="B215" s="141">
        <v>7.7468534863422978</v>
      </c>
      <c r="C215" s="141">
        <v>11.362051779968704</v>
      </c>
    </row>
    <row r="216" spans="1:3" ht="13.5" customHeight="1">
      <c r="A216" s="141" t="s">
        <v>474</v>
      </c>
      <c r="B216" s="141">
        <v>25</v>
      </c>
      <c r="C216" s="141">
        <v>35</v>
      </c>
    </row>
    <row r="217" spans="1:3" ht="13.5" customHeight="1">
      <c r="A217" s="141" t="s">
        <v>475</v>
      </c>
      <c r="B217" s="141">
        <v>13</v>
      </c>
      <c r="C217" s="141">
        <v>25</v>
      </c>
    </row>
    <row r="218" spans="1:3" ht="13.5" customHeight="1">
      <c r="A218" s="141" t="s">
        <v>476</v>
      </c>
      <c r="B218" s="141">
        <v>35</v>
      </c>
      <c r="C218" s="141">
        <v>45</v>
      </c>
    </row>
    <row r="219" spans="1:3" ht="13.5" customHeight="1">
      <c r="A219" s="139" t="s">
        <v>477</v>
      </c>
      <c r="B219" s="139">
        <v>25</v>
      </c>
      <c r="C219" s="139">
        <v>30</v>
      </c>
    </row>
    <row r="220" spans="1:3" ht="13.5" customHeight="1">
      <c r="A220" s="139"/>
      <c r="B220" s="139"/>
      <c r="C220" s="139"/>
    </row>
    <row r="221" spans="1:3" ht="13.5" customHeight="1">
      <c r="A221" s="141" t="s">
        <v>478</v>
      </c>
      <c r="B221" s="145"/>
      <c r="C221" s="145"/>
    </row>
    <row r="222" spans="1:3" ht="13.5" customHeight="1">
      <c r="A222" s="141" t="s">
        <v>479</v>
      </c>
      <c r="B222" s="146">
        <v>25</v>
      </c>
      <c r="C222" s="146">
        <v>35</v>
      </c>
    </row>
    <row r="223" spans="1:3" ht="13.5" customHeight="1">
      <c r="A223" s="141" t="s">
        <v>480</v>
      </c>
      <c r="B223" s="146">
        <v>18</v>
      </c>
      <c r="C223" s="146">
        <v>25</v>
      </c>
    </row>
    <row r="224" spans="1:3" ht="13.5" customHeight="1">
      <c r="A224" s="141" t="s">
        <v>481</v>
      </c>
      <c r="B224" s="146">
        <v>25</v>
      </c>
      <c r="C224" s="146">
        <v>45</v>
      </c>
    </row>
    <row r="225" spans="1:3" ht="13.5" customHeight="1">
      <c r="A225" s="141" t="s">
        <v>482</v>
      </c>
      <c r="B225" s="146">
        <v>25</v>
      </c>
      <c r="C225" s="146">
        <v>45</v>
      </c>
    </row>
    <row r="226" spans="1:3" ht="13.5" customHeight="1">
      <c r="A226" s="141" t="s">
        <v>483</v>
      </c>
      <c r="B226" s="146">
        <v>16</v>
      </c>
      <c r="C226" s="146">
        <v>30</v>
      </c>
    </row>
    <row r="227" spans="1:3" ht="13.5" customHeight="1">
      <c r="A227" s="141" t="s">
        <v>484</v>
      </c>
      <c r="B227" s="146">
        <v>7</v>
      </c>
      <c r="C227" s="146">
        <v>12</v>
      </c>
    </row>
    <row r="228" spans="1:3" ht="13.5" customHeight="1">
      <c r="A228" s="141" t="s">
        <v>485</v>
      </c>
      <c r="B228" s="146">
        <v>14</v>
      </c>
      <c r="C228" s="146">
        <v>30</v>
      </c>
    </row>
    <row r="229" spans="1:3" ht="13.5" customHeight="1">
      <c r="A229" s="141" t="s">
        <v>486</v>
      </c>
      <c r="B229" s="146">
        <v>10</v>
      </c>
      <c r="C229" s="146">
        <v>15</v>
      </c>
    </row>
    <row r="230" spans="1:3" ht="13.5" customHeight="1">
      <c r="A230" s="141" t="s">
        <v>487</v>
      </c>
      <c r="B230" s="146">
        <v>15</v>
      </c>
      <c r="C230" s="146">
        <v>23</v>
      </c>
    </row>
    <row r="231" spans="1:3" ht="13.5" customHeight="1">
      <c r="A231" s="141" t="s">
        <v>488</v>
      </c>
      <c r="B231" s="146">
        <v>10</v>
      </c>
      <c r="C231" s="146">
        <v>15</v>
      </c>
    </row>
    <row r="232" spans="1:3" ht="13.5" customHeight="1">
      <c r="A232" s="141" t="s">
        <v>489</v>
      </c>
      <c r="B232" s="146">
        <v>15</v>
      </c>
      <c r="C232" s="146">
        <v>22</v>
      </c>
    </row>
    <row r="233" spans="1:3" ht="13.5" customHeight="1">
      <c r="A233" s="141" t="s">
        <v>490</v>
      </c>
      <c r="B233" s="146">
        <v>3</v>
      </c>
      <c r="C233" s="146">
        <v>5</v>
      </c>
    </row>
    <row r="234" spans="1:3" ht="13.5" customHeight="1">
      <c r="A234" s="141" t="s">
        <v>491</v>
      </c>
      <c r="B234" s="146">
        <v>50</v>
      </c>
      <c r="C234" s="146">
        <v>82</v>
      </c>
    </row>
    <row r="235" spans="1:3" ht="13.5" customHeight="1">
      <c r="A235" s="141" t="s">
        <v>492</v>
      </c>
      <c r="B235" s="146">
        <v>35</v>
      </c>
      <c r="C235" s="146">
        <v>55</v>
      </c>
    </row>
    <row r="236" spans="1:3" ht="13.5" customHeight="1">
      <c r="A236" s="141" t="s">
        <v>493</v>
      </c>
      <c r="B236" s="146">
        <v>24</v>
      </c>
      <c r="C236" s="146">
        <v>40</v>
      </c>
    </row>
    <row r="237" spans="1:3" ht="13.5" customHeight="1">
      <c r="A237" s="141" t="s">
        <v>494</v>
      </c>
      <c r="B237" s="146">
        <v>40</v>
      </c>
      <c r="C237" s="146">
        <v>60</v>
      </c>
    </row>
    <row r="238" spans="1:3" ht="13.5" customHeight="1">
      <c r="A238" s="141" t="s">
        <v>495</v>
      </c>
      <c r="B238" s="146">
        <v>20</v>
      </c>
      <c r="C238" s="146">
        <v>30</v>
      </c>
    </row>
    <row r="239" spans="1:3" ht="13.5" customHeight="1">
      <c r="A239" s="141" t="s">
        <v>496</v>
      </c>
      <c r="B239" s="146">
        <v>22</v>
      </c>
      <c r="C239" s="146">
        <v>40</v>
      </c>
    </row>
    <row r="240" spans="1:3" ht="13.5" customHeight="1">
      <c r="A240" s="141" t="s">
        <v>497</v>
      </c>
      <c r="B240" s="146">
        <v>25</v>
      </c>
      <c r="C240" s="146">
        <v>50</v>
      </c>
    </row>
    <row r="241" spans="1:3" ht="13.5" customHeight="1">
      <c r="A241" s="141" t="s">
        <v>498</v>
      </c>
      <c r="B241" s="146">
        <v>30</v>
      </c>
      <c r="C241" s="146">
        <v>50</v>
      </c>
    </row>
    <row r="242" spans="1:3" ht="13.5" customHeight="1">
      <c r="B242" s="145"/>
      <c r="C242" s="145"/>
    </row>
    <row r="243" spans="1:3" ht="13.5" customHeight="1">
      <c r="A243" s="141" t="s">
        <v>499</v>
      </c>
      <c r="B243" s="145"/>
      <c r="C243" s="145"/>
    </row>
    <row r="244" spans="1:3" ht="13.5" customHeight="1">
      <c r="A244" s="147" t="s">
        <v>500</v>
      </c>
      <c r="B244" s="148">
        <v>60</v>
      </c>
      <c r="C244" s="148">
        <v>80</v>
      </c>
    </row>
    <row r="245" spans="1:3" ht="13.5" customHeight="1">
      <c r="A245" s="147" t="s">
        <v>501</v>
      </c>
      <c r="B245" s="148">
        <v>20</v>
      </c>
      <c r="C245" s="148">
        <v>30</v>
      </c>
    </row>
    <row r="246" spans="1:3" ht="13.5" customHeight="1">
      <c r="A246" s="147" t="s">
        <v>502</v>
      </c>
      <c r="B246" s="148">
        <v>20</v>
      </c>
      <c r="C246" s="148">
        <v>25</v>
      </c>
    </row>
    <row r="247" spans="1:3" ht="13.5" customHeight="1">
      <c r="A247" s="147" t="s">
        <v>503</v>
      </c>
      <c r="B247" s="148">
        <v>10</v>
      </c>
      <c r="C247" s="148">
        <v>12</v>
      </c>
    </row>
    <row r="248" spans="1:3" ht="13.5" customHeight="1">
      <c r="A248" s="147" t="s">
        <v>504</v>
      </c>
      <c r="B248" s="148">
        <v>35</v>
      </c>
      <c r="C248" s="148">
        <v>45</v>
      </c>
    </row>
    <row r="249" spans="1:3" ht="13.5" customHeight="1">
      <c r="A249" s="147" t="s">
        <v>505</v>
      </c>
      <c r="B249" s="148">
        <v>30</v>
      </c>
      <c r="C249" s="148">
        <v>42</v>
      </c>
    </row>
    <row r="250" spans="1:3" ht="13.5" customHeight="1">
      <c r="A250" s="147" t="s">
        <v>506</v>
      </c>
      <c r="B250" s="148">
        <v>10</v>
      </c>
      <c r="C250" s="148">
        <v>15</v>
      </c>
    </row>
    <row r="251" spans="1:3" ht="13.5" customHeight="1">
      <c r="A251" s="147" t="s">
        <v>507</v>
      </c>
      <c r="B251" s="148">
        <v>10</v>
      </c>
      <c r="C251" s="148">
        <v>20</v>
      </c>
    </row>
    <row r="252" spans="1:3" ht="13.5" customHeight="1">
      <c r="A252" s="147" t="s">
        <v>508</v>
      </c>
      <c r="B252" s="148">
        <v>5</v>
      </c>
      <c r="C252" s="148">
        <v>10</v>
      </c>
    </row>
    <row r="253" spans="1:3" ht="13.5" customHeight="1">
      <c r="A253" s="147" t="s">
        <v>509</v>
      </c>
      <c r="B253" s="148">
        <v>35</v>
      </c>
      <c r="C253" s="148">
        <v>50</v>
      </c>
    </row>
    <row r="254" spans="1:3" ht="13.5" customHeight="1">
      <c r="A254" s="147" t="s">
        <v>510</v>
      </c>
      <c r="B254" s="148">
        <v>80</v>
      </c>
      <c r="C254" s="148">
        <v>150</v>
      </c>
    </row>
    <row r="255" spans="1:3" ht="13.5" customHeight="1">
      <c r="A255" s="147" t="s">
        <v>511</v>
      </c>
      <c r="B255" s="148">
        <v>55</v>
      </c>
      <c r="C255" s="148">
        <v>65</v>
      </c>
    </row>
    <row r="256" spans="1:3" ht="13.5" customHeight="1">
      <c r="A256" s="147" t="s">
        <v>512</v>
      </c>
      <c r="B256" s="148">
        <v>25</v>
      </c>
      <c r="C256" s="148">
        <v>40</v>
      </c>
    </row>
    <row r="257" spans="1:3" ht="13.5" customHeight="1">
      <c r="A257" s="147" t="s">
        <v>513</v>
      </c>
      <c r="B257" s="148">
        <v>50</v>
      </c>
      <c r="C257" s="148">
        <v>60</v>
      </c>
    </row>
    <row r="258" spans="1:3" ht="13.5" customHeight="1">
      <c r="A258" s="147" t="s">
        <v>514</v>
      </c>
      <c r="B258" s="148">
        <v>25</v>
      </c>
      <c r="C258" s="148">
        <v>40</v>
      </c>
    </row>
    <row r="259" spans="1:3" ht="13.5" customHeight="1">
      <c r="A259" s="147" t="s">
        <v>515</v>
      </c>
      <c r="B259" s="148">
        <v>20</v>
      </c>
      <c r="C259" s="148">
        <v>25</v>
      </c>
    </row>
    <row r="260" spans="1:3" ht="13.5" customHeight="1">
      <c r="A260" s="147" t="s">
        <v>516</v>
      </c>
      <c r="B260" s="148">
        <v>12</v>
      </c>
      <c r="C260" s="148">
        <v>15</v>
      </c>
    </row>
    <row r="261" spans="1:3" ht="13.5" customHeight="1">
      <c r="A261" s="147" t="s">
        <v>517</v>
      </c>
      <c r="B261" s="148">
        <v>30</v>
      </c>
      <c r="C261" s="148">
        <v>50</v>
      </c>
    </row>
    <row r="262" spans="1:3" ht="13.5" customHeight="1">
      <c r="A262" s="147" t="s">
        <v>518</v>
      </c>
      <c r="B262" s="148">
        <v>35</v>
      </c>
      <c r="C262" s="148">
        <v>40</v>
      </c>
    </row>
    <row r="263" spans="1:3" ht="13.5" customHeight="1">
      <c r="A263" s="147" t="s">
        <v>519</v>
      </c>
      <c r="B263" s="148">
        <v>15</v>
      </c>
      <c r="C263" s="148">
        <v>20</v>
      </c>
    </row>
    <row r="264" spans="1:3" ht="13.5" customHeight="1">
      <c r="A264" s="147" t="s">
        <v>520</v>
      </c>
      <c r="B264" s="148">
        <v>15</v>
      </c>
      <c r="C264" s="148">
        <v>25</v>
      </c>
    </row>
    <row r="265" spans="1:3" ht="13.5" customHeight="1">
      <c r="A265" s="147" t="s">
        <v>521</v>
      </c>
      <c r="B265" s="148">
        <v>15</v>
      </c>
      <c r="C265" s="148">
        <v>20</v>
      </c>
    </row>
    <row r="266" spans="1:3" ht="13.5" customHeight="1">
      <c r="A266" s="147" t="s">
        <v>522</v>
      </c>
      <c r="B266" s="148">
        <v>15</v>
      </c>
      <c r="C266" s="148">
        <v>20</v>
      </c>
    </row>
    <row r="267" spans="1:3" ht="13.5" customHeight="1">
      <c r="A267" s="147" t="s">
        <v>523</v>
      </c>
      <c r="B267" s="148">
        <v>80</v>
      </c>
      <c r="C267" s="148">
        <v>100</v>
      </c>
    </row>
    <row r="268" spans="1:3" ht="13.5" customHeight="1">
      <c r="A268" s="147" t="s">
        <v>524</v>
      </c>
      <c r="B268" s="148">
        <v>60</v>
      </c>
      <c r="C268" s="148">
        <v>75</v>
      </c>
    </row>
    <row r="269" spans="1:3" ht="13.5" customHeight="1">
      <c r="A269" s="147" t="s">
        <v>525</v>
      </c>
      <c r="B269" s="148">
        <v>50</v>
      </c>
      <c r="C269" s="148">
        <v>70</v>
      </c>
    </row>
    <row r="270" spans="1:3" ht="13.5" customHeight="1">
      <c r="A270" s="147" t="s">
        <v>526</v>
      </c>
      <c r="B270" s="148">
        <v>22</v>
      </c>
      <c r="C270" s="148">
        <v>26</v>
      </c>
    </row>
    <row r="271" spans="1:3" ht="13.5" customHeight="1">
      <c r="A271" s="147" t="s">
        <v>527</v>
      </c>
      <c r="B271" s="148">
        <v>15</v>
      </c>
      <c r="C271" s="148">
        <v>30</v>
      </c>
    </row>
    <row r="272" spans="1:3" ht="13.5" customHeight="1">
      <c r="A272" s="147" t="s">
        <v>528</v>
      </c>
      <c r="B272" s="148">
        <v>15</v>
      </c>
      <c r="C272" s="148">
        <v>25</v>
      </c>
    </row>
    <row r="273" spans="1:3" ht="13.5" customHeight="1">
      <c r="A273" s="147" t="s">
        <v>529</v>
      </c>
      <c r="B273" s="148">
        <v>20</v>
      </c>
      <c r="C273" s="148">
        <v>22</v>
      </c>
    </row>
    <row r="274" spans="1:3" ht="13.5" customHeight="1">
      <c r="A274" s="147" t="s">
        <v>530</v>
      </c>
      <c r="B274" s="148">
        <v>10</v>
      </c>
      <c r="C274" s="148">
        <v>15</v>
      </c>
    </row>
    <row r="275" spans="1:3" ht="13.5" customHeight="1">
      <c r="A275" s="147" t="s">
        <v>531</v>
      </c>
      <c r="B275" s="148">
        <v>3</v>
      </c>
      <c r="C275" s="148">
        <v>10</v>
      </c>
    </row>
    <row r="276" spans="1:3" ht="13.5" customHeight="1">
      <c r="A276" s="147" t="s">
        <v>532</v>
      </c>
      <c r="B276" s="148">
        <v>6</v>
      </c>
      <c r="C276" s="148">
        <v>7</v>
      </c>
    </row>
    <row r="277" spans="1:3" ht="13.5" customHeight="1">
      <c r="A277" s="147" t="s">
        <v>533</v>
      </c>
      <c r="B277" s="148">
        <v>35</v>
      </c>
      <c r="C277" s="148">
        <v>55</v>
      </c>
    </row>
    <row r="278" spans="1:3" ht="13.5" customHeight="1">
      <c r="A278" s="147" t="s">
        <v>534</v>
      </c>
      <c r="B278" s="148">
        <v>18</v>
      </c>
      <c r="C278" s="148">
        <v>20</v>
      </c>
    </row>
    <row r="279" spans="1:3" ht="13.5" customHeight="1">
      <c r="A279" s="147" t="s">
        <v>535</v>
      </c>
      <c r="B279" s="148">
        <v>25</v>
      </c>
      <c r="C279" s="148">
        <v>38</v>
      </c>
    </row>
    <row r="280" spans="1:3" ht="13.5" customHeight="1">
      <c r="A280" s="147" t="s">
        <v>536</v>
      </c>
      <c r="B280" s="148">
        <v>30</v>
      </c>
      <c r="C280" s="148">
        <v>35</v>
      </c>
    </row>
    <row r="281" spans="1:3" ht="13.5" customHeight="1">
      <c r="A281" s="147" t="s">
        <v>537</v>
      </c>
      <c r="B281" s="148">
        <v>15</v>
      </c>
      <c r="C281" s="148">
        <v>20</v>
      </c>
    </row>
    <row r="282" spans="1:3" ht="13.5" customHeight="1">
      <c r="A282" s="147" t="s">
        <v>538</v>
      </c>
      <c r="B282" s="148">
        <v>18</v>
      </c>
      <c r="C282" s="148">
        <v>20</v>
      </c>
    </row>
    <row r="283" spans="1:3" ht="13.5" customHeight="1">
      <c r="B283" s="145"/>
      <c r="C283" s="145"/>
    </row>
    <row r="284" spans="1:3" ht="13.5" customHeight="1">
      <c r="A284" s="141" t="s">
        <v>539</v>
      </c>
      <c r="B284" s="145"/>
      <c r="C284" s="145"/>
    </row>
    <row r="285" spans="1:3" ht="13.5" customHeight="1">
      <c r="A285" s="141" t="s">
        <v>540</v>
      </c>
      <c r="B285" s="139">
        <v>17</v>
      </c>
      <c r="C285" s="139">
        <v>40</v>
      </c>
    </row>
    <row r="286" spans="1:3" ht="13.5" customHeight="1">
      <c r="A286" s="141" t="s">
        <v>541</v>
      </c>
      <c r="B286" s="139">
        <v>14</v>
      </c>
      <c r="C286" s="139">
        <v>30</v>
      </c>
    </row>
    <row r="287" spans="1:3" ht="13.5" customHeight="1">
      <c r="A287" s="139" t="s">
        <v>542</v>
      </c>
      <c r="B287" s="139">
        <v>7</v>
      </c>
      <c r="C287" s="139">
        <v>15</v>
      </c>
    </row>
    <row r="288" spans="1:3" ht="13.5" customHeight="1">
      <c r="A288" s="139" t="s">
        <v>543</v>
      </c>
      <c r="B288" s="139">
        <v>15</v>
      </c>
      <c r="C288" s="139">
        <v>35</v>
      </c>
    </row>
    <row r="289" spans="1:3" ht="13.5" customHeight="1">
      <c r="A289" s="141" t="s">
        <v>544</v>
      </c>
      <c r="B289" s="139">
        <v>3</v>
      </c>
      <c r="C289" s="139">
        <v>10</v>
      </c>
    </row>
    <row r="290" spans="1:3" ht="13.5" customHeight="1">
      <c r="A290" s="141" t="s">
        <v>545</v>
      </c>
      <c r="B290" s="139">
        <v>25</v>
      </c>
      <c r="C290" s="139">
        <v>55</v>
      </c>
    </row>
    <row r="291" spans="1:3" ht="13.5" customHeight="1">
      <c r="A291" s="141" t="s">
        <v>546</v>
      </c>
      <c r="B291" s="139">
        <v>25</v>
      </c>
      <c r="C291" s="139">
        <v>55</v>
      </c>
    </row>
    <row r="292" spans="1:3" ht="13.5" customHeight="1">
      <c r="A292" s="141" t="s">
        <v>547</v>
      </c>
      <c r="B292" s="139">
        <v>25</v>
      </c>
      <c r="C292" s="139">
        <v>47</v>
      </c>
    </row>
    <row r="293" spans="1:3" ht="13.5" customHeight="1">
      <c r="A293" s="141" t="s">
        <v>548</v>
      </c>
      <c r="B293" s="139">
        <v>13</v>
      </c>
      <c r="C293" s="139">
        <v>30</v>
      </c>
    </row>
    <row r="294" spans="1:3" ht="13.5" customHeight="1">
      <c r="A294" s="139" t="s">
        <v>549</v>
      </c>
      <c r="B294" s="139">
        <v>17</v>
      </c>
      <c r="C294" s="139">
        <v>38</v>
      </c>
    </row>
    <row r="295" spans="1:3" ht="13.5" customHeight="1">
      <c r="A295" s="141" t="s">
        <v>550</v>
      </c>
      <c r="B295" s="139">
        <v>17</v>
      </c>
      <c r="C295" s="139">
        <v>32</v>
      </c>
    </row>
    <row r="296" spans="1:3" ht="13.5" customHeight="1">
      <c r="A296" s="141" t="s">
        <v>551</v>
      </c>
      <c r="B296" s="139">
        <v>22</v>
      </c>
      <c r="C296" s="139">
        <v>47</v>
      </c>
    </row>
    <row r="297" spans="1:3" ht="13.5" customHeight="1">
      <c r="A297" s="139" t="s">
        <v>552</v>
      </c>
      <c r="B297" s="139">
        <v>25</v>
      </c>
      <c r="C297" s="139">
        <v>60</v>
      </c>
    </row>
    <row r="298" spans="1:3" ht="13.5" customHeight="1">
      <c r="A298" s="141" t="s">
        <v>553</v>
      </c>
      <c r="B298" s="139">
        <v>25</v>
      </c>
      <c r="C298" s="139">
        <v>60</v>
      </c>
    </row>
    <row r="299" spans="1:3" ht="13.5" customHeight="1">
      <c r="A299" s="141" t="s">
        <v>554</v>
      </c>
      <c r="B299" s="145">
        <v>22</v>
      </c>
      <c r="C299" s="145">
        <v>50</v>
      </c>
    </row>
    <row r="300" spans="1:3" ht="13.5" customHeight="1">
      <c r="B300" s="145"/>
      <c r="C300" s="145"/>
    </row>
    <row r="301" spans="1:3" ht="13.5" customHeight="1">
      <c r="A301" s="141" t="s">
        <v>555</v>
      </c>
      <c r="B301" s="145"/>
      <c r="C301" s="145"/>
    </row>
    <row r="302" spans="1:3" s="149" customFormat="1" ht="13.5" customHeight="1">
      <c r="A302" s="141" t="s">
        <v>556</v>
      </c>
      <c r="B302" s="146">
        <v>23</v>
      </c>
      <c r="C302" s="146">
        <v>28</v>
      </c>
    </row>
    <row r="303" spans="1:3" ht="13.5" customHeight="1">
      <c r="A303" s="141" t="s">
        <v>557</v>
      </c>
      <c r="B303" s="146">
        <v>28</v>
      </c>
      <c r="C303" s="146">
        <v>32</v>
      </c>
    </row>
    <row r="304" spans="1:3" ht="13.5" customHeight="1">
      <c r="A304" s="150" t="s">
        <v>558</v>
      </c>
      <c r="B304" s="146">
        <v>7</v>
      </c>
      <c r="C304" s="146">
        <v>8</v>
      </c>
    </row>
    <row r="305" spans="1:3" ht="13.5" customHeight="1">
      <c r="A305" s="141" t="s">
        <v>559</v>
      </c>
      <c r="B305" s="146">
        <v>10</v>
      </c>
      <c r="C305" s="146">
        <v>14</v>
      </c>
    </row>
    <row r="306" spans="1:3" ht="13.5" customHeight="1">
      <c r="A306" s="141" t="s">
        <v>560</v>
      </c>
      <c r="B306" s="146">
        <v>12</v>
      </c>
      <c r="C306" s="146">
        <v>14</v>
      </c>
    </row>
    <row r="307" spans="1:3" ht="13.5" customHeight="1">
      <c r="A307" s="141" t="s">
        <v>561</v>
      </c>
      <c r="B307" s="146">
        <v>50</v>
      </c>
      <c r="C307" s="146">
        <v>54</v>
      </c>
    </row>
    <row r="308" spans="1:3" ht="13.5" customHeight="1">
      <c r="A308" s="141" t="s">
        <v>562</v>
      </c>
      <c r="B308" s="146">
        <v>17</v>
      </c>
      <c r="C308" s="146">
        <v>22</v>
      </c>
    </row>
    <row r="309" spans="1:3" ht="13.5" customHeight="1">
      <c r="A309" s="141" t="s">
        <v>563</v>
      </c>
      <c r="B309" s="146">
        <v>30</v>
      </c>
      <c r="C309" s="146">
        <v>33</v>
      </c>
    </row>
    <row r="310" spans="1:3" ht="13.5" customHeight="1">
      <c r="B310" s="139"/>
      <c r="C310" s="139"/>
    </row>
    <row r="311" spans="1:3" ht="13.5" customHeight="1">
      <c r="A311" s="141" t="s">
        <v>564</v>
      </c>
      <c r="B311" s="145"/>
      <c r="C311" s="145"/>
    </row>
    <row r="312" spans="1:3" ht="13.5" customHeight="1">
      <c r="A312" s="139" t="s">
        <v>565</v>
      </c>
      <c r="B312" s="139">
        <v>13</v>
      </c>
      <c r="C312" s="139">
        <v>22</v>
      </c>
    </row>
    <row r="313" spans="1:3" ht="13.5" customHeight="1">
      <c r="A313" s="139" t="s">
        <v>566</v>
      </c>
      <c r="B313" s="139">
        <v>13</v>
      </c>
      <c r="C313" s="139">
        <v>20</v>
      </c>
    </row>
    <row r="314" spans="1:3" ht="13.5" customHeight="1">
      <c r="A314" s="139" t="s">
        <v>567</v>
      </c>
      <c r="B314" s="139">
        <v>30</v>
      </c>
      <c r="C314" s="139">
        <v>40</v>
      </c>
    </row>
    <row r="315" spans="1:3" ht="13.5" customHeight="1">
      <c r="A315" s="139" t="s">
        <v>568</v>
      </c>
      <c r="B315" s="139">
        <v>30</v>
      </c>
      <c r="C315" s="139">
        <v>45</v>
      </c>
    </row>
    <row r="316" spans="1:3" ht="13.5" customHeight="1">
      <c r="A316" s="139" t="s">
        <v>569</v>
      </c>
      <c r="B316" s="139">
        <v>65</v>
      </c>
      <c r="C316" s="139">
        <v>80</v>
      </c>
    </row>
    <row r="317" spans="1:3" ht="13.5" customHeight="1">
      <c r="A317" s="139" t="s">
        <v>570</v>
      </c>
      <c r="B317" s="139">
        <v>25</v>
      </c>
      <c r="C317" s="139">
        <v>35</v>
      </c>
    </row>
    <row r="318" spans="1:3" ht="13.5" customHeight="1">
      <c r="A318" s="139" t="s">
        <v>571</v>
      </c>
      <c r="B318" s="139">
        <v>13</v>
      </c>
      <c r="C318" s="139">
        <v>18</v>
      </c>
    </row>
    <row r="319" spans="1:3" ht="13.5" customHeight="1">
      <c r="A319" s="139" t="s">
        <v>572</v>
      </c>
      <c r="B319" s="139">
        <v>30</v>
      </c>
      <c r="C319" s="139">
        <v>50</v>
      </c>
    </row>
    <row r="320" spans="1:3" ht="13.5" customHeight="1">
      <c r="A320" s="139" t="s">
        <v>573</v>
      </c>
      <c r="B320" s="139">
        <v>36</v>
      </c>
      <c r="C320" s="139">
        <v>45</v>
      </c>
    </row>
    <row r="321" spans="1:3" ht="13.5" customHeight="1">
      <c r="A321" s="139" t="s">
        <v>574</v>
      </c>
      <c r="B321" s="139">
        <v>30</v>
      </c>
      <c r="C321" s="139">
        <v>55</v>
      </c>
    </row>
    <row r="322" spans="1:3" ht="13.5" customHeight="1">
      <c r="A322" s="139" t="s">
        <v>575</v>
      </c>
      <c r="B322" s="139">
        <v>35</v>
      </c>
      <c r="C322" s="139">
        <v>45</v>
      </c>
    </row>
    <row r="323" spans="1:3" ht="13.5" customHeight="1">
      <c r="A323" s="139" t="s">
        <v>576</v>
      </c>
      <c r="B323" s="139">
        <v>25</v>
      </c>
      <c r="C323" s="139">
        <v>50</v>
      </c>
    </row>
    <row r="324" spans="1:3" ht="13.5" customHeight="1">
      <c r="A324" s="139" t="s">
        <v>577</v>
      </c>
      <c r="B324" s="139">
        <v>25</v>
      </c>
      <c r="C324" s="139">
        <v>45</v>
      </c>
    </row>
    <row r="325" spans="1:3" ht="13.5" customHeight="1">
      <c r="A325" s="139" t="s">
        <v>578</v>
      </c>
      <c r="B325" s="139">
        <v>60</v>
      </c>
      <c r="C325" s="139">
        <v>90</v>
      </c>
    </row>
    <row r="326" spans="1:3" ht="13.5" customHeight="1">
      <c r="A326" s="139" t="s">
        <v>579</v>
      </c>
      <c r="B326" s="139">
        <v>80</v>
      </c>
      <c r="C326" s="139">
        <v>130</v>
      </c>
    </row>
    <row r="327" spans="1:3" ht="13.5" customHeight="1">
      <c r="A327" s="139" t="s">
        <v>580</v>
      </c>
      <c r="B327" s="139">
        <v>55</v>
      </c>
      <c r="C327" s="139">
        <v>70</v>
      </c>
    </row>
    <row r="328" spans="1:3" ht="13.5" customHeight="1">
      <c r="A328" s="139" t="s">
        <v>581</v>
      </c>
      <c r="B328" s="139">
        <v>100</v>
      </c>
      <c r="C328" s="139">
        <v>150</v>
      </c>
    </row>
    <row r="329" spans="1:3" ht="13.5" customHeight="1">
      <c r="A329" s="139" t="s">
        <v>582</v>
      </c>
      <c r="B329" s="139">
        <v>30</v>
      </c>
      <c r="C329" s="139">
        <v>40</v>
      </c>
    </row>
    <row r="330" spans="1:3" ht="13.5" customHeight="1">
      <c r="A330" s="139" t="s">
        <v>583</v>
      </c>
      <c r="B330" s="139">
        <v>15</v>
      </c>
      <c r="C330" s="139">
        <v>30</v>
      </c>
    </row>
    <row r="331" spans="1:3" ht="13.5" customHeight="1">
      <c r="A331" s="139" t="s">
        <v>584</v>
      </c>
      <c r="B331" s="139">
        <v>30</v>
      </c>
      <c r="C331" s="139">
        <v>50</v>
      </c>
    </row>
    <row r="332" spans="1:3" ht="13.5" customHeight="1">
      <c r="B332" s="145"/>
      <c r="C332" s="145"/>
    </row>
    <row r="333" spans="1:3" ht="13.5" customHeight="1">
      <c r="A333" s="141" t="s">
        <v>585</v>
      </c>
      <c r="B333" s="145"/>
      <c r="C333" s="145"/>
    </row>
    <row r="334" spans="1:3" ht="13.5" customHeight="1">
      <c r="A334" s="147" t="s">
        <v>586</v>
      </c>
      <c r="B334" s="148">
        <v>18</v>
      </c>
      <c r="C334" s="148">
        <v>30</v>
      </c>
    </row>
    <row r="335" spans="1:3" ht="13.5" customHeight="1">
      <c r="A335" s="147" t="s">
        <v>587</v>
      </c>
      <c r="B335" s="148">
        <v>7</v>
      </c>
      <c r="C335" s="148">
        <v>14</v>
      </c>
    </row>
    <row r="336" spans="1:3" ht="13.5" customHeight="1">
      <c r="A336" s="147" t="s">
        <v>588</v>
      </c>
      <c r="B336" s="148">
        <v>28</v>
      </c>
      <c r="C336" s="148">
        <v>42</v>
      </c>
    </row>
    <row r="337" spans="1:3" ht="13.5" customHeight="1">
      <c r="A337" s="147" t="s">
        <v>589</v>
      </c>
      <c r="B337" s="148">
        <v>16</v>
      </c>
      <c r="C337" s="148">
        <v>25</v>
      </c>
    </row>
    <row r="338" spans="1:3" ht="13.5" customHeight="1">
      <c r="A338" s="147" t="s">
        <v>590</v>
      </c>
      <c r="B338" s="148">
        <v>16</v>
      </c>
      <c r="C338" s="148">
        <v>28</v>
      </c>
    </row>
    <row r="339" spans="1:3" ht="13.5" customHeight="1">
      <c r="A339" s="147" t="s">
        <v>591</v>
      </c>
      <c r="B339" s="148">
        <v>8</v>
      </c>
      <c r="C339" s="148">
        <v>16</v>
      </c>
    </row>
    <row r="340" spans="1:3" ht="13.5" customHeight="1">
      <c r="A340" s="147" t="s">
        <v>592</v>
      </c>
      <c r="B340" s="148">
        <v>5</v>
      </c>
      <c r="C340" s="148">
        <v>10</v>
      </c>
    </row>
    <row r="341" spans="1:3" ht="13.5" customHeight="1">
      <c r="A341" s="147" t="s">
        <v>593</v>
      </c>
      <c r="B341" s="148">
        <v>9</v>
      </c>
      <c r="C341" s="148">
        <v>21</v>
      </c>
    </row>
    <row r="342" spans="1:3" ht="13.5" customHeight="1">
      <c r="A342" s="147" t="s">
        <v>594</v>
      </c>
      <c r="B342" s="148">
        <v>9</v>
      </c>
      <c r="C342" s="148">
        <v>19</v>
      </c>
    </row>
    <row r="343" spans="1:3" ht="13.5" customHeight="1">
      <c r="A343" s="147" t="s">
        <v>595</v>
      </c>
      <c r="B343" s="148">
        <v>32</v>
      </c>
      <c r="C343" s="148">
        <v>47</v>
      </c>
    </row>
    <row r="344" spans="1:3" ht="13.5" customHeight="1">
      <c r="A344" s="147" t="s">
        <v>596</v>
      </c>
      <c r="B344" s="148">
        <v>15</v>
      </c>
      <c r="C344" s="148">
        <v>29</v>
      </c>
    </row>
    <row r="345" spans="1:3" ht="13.5" customHeight="1">
      <c r="A345" s="147" t="s">
        <v>597</v>
      </c>
      <c r="B345" s="148">
        <v>22</v>
      </c>
      <c r="C345" s="148">
        <v>30</v>
      </c>
    </row>
    <row r="346" spans="1:3" ht="13.5" customHeight="1">
      <c r="A346" s="147" t="s">
        <v>598</v>
      </c>
      <c r="B346" s="148">
        <v>19</v>
      </c>
      <c r="C346" s="148">
        <v>30</v>
      </c>
    </row>
    <row r="347" spans="1:3" ht="13.5" customHeight="1">
      <c r="A347" s="147" t="s">
        <v>599</v>
      </c>
      <c r="B347" s="148">
        <v>29</v>
      </c>
      <c r="C347" s="148">
        <v>52</v>
      </c>
    </row>
    <row r="348" spans="1:3" ht="13.5" customHeight="1">
      <c r="A348" s="147" t="s">
        <v>600</v>
      </c>
      <c r="B348" s="148">
        <v>9</v>
      </c>
      <c r="C348" s="148">
        <v>18</v>
      </c>
    </row>
    <row r="349" spans="1:3" ht="13.5" customHeight="1">
      <c r="A349" s="147" t="s">
        <v>601</v>
      </c>
      <c r="B349" s="148">
        <v>7</v>
      </c>
      <c r="C349" s="148">
        <v>13</v>
      </c>
    </row>
    <row r="350" spans="1:3" ht="13.5" customHeight="1">
      <c r="A350" s="147" t="s">
        <v>602</v>
      </c>
      <c r="B350" s="148">
        <v>25</v>
      </c>
      <c r="C350" s="148">
        <v>45</v>
      </c>
    </row>
    <row r="351" spans="1:3" ht="13.5" customHeight="1">
      <c r="A351" s="147" t="s">
        <v>603</v>
      </c>
      <c r="B351" s="148">
        <v>27</v>
      </c>
      <c r="C351" s="148">
        <v>42</v>
      </c>
    </row>
    <row r="352" spans="1:3" ht="13.5" customHeight="1">
      <c r="A352" s="147" t="s">
        <v>604</v>
      </c>
      <c r="B352" s="148">
        <v>16</v>
      </c>
      <c r="C352" s="148">
        <v>26</v>
      </c>
    </row>
    <row r="353" spans="1:3" ht="13.5" customHeight="1">
      <c r="A353" s="147" t="s">
        <v>605</v>
      </c>
      <c r="B353" s="148">
        <v>18</v>
      </c>
      <c r="C353" s="148">
        <v>28</v>
      </c>
    </row>
    <row r="354" spans="1:3" ht="13.5" customHeight="1">
      <c r="A354" s="147" t="s">
        <v>606</v>
      </c>
      <c r="B354" s="148">
        <v>27</v>
      </c>
      <c r="C354" s="148">
        <v>52</v>
      </c>
    </row>
    <row r="355" spans="1:3" ht="13.5" customHeight="1">
      <c r="A355" s="147" t="s">
        <v>607</v>
      </c>
      <c r="B355" s="148">
        <v>16</v>
      </c>
      <c r="C355" s="148">
        <v>26</v>
      </c>
    </row>
    <row r="356" spans="1:3" ht="13.5" customHeight="1">
      <c r="A356" s="147" t="s">
        <v>608</v>
      </c>
      <c r="B356" s="148">
        <v>12</v>
      </c>
      <c r="C356" s="148">
        <v>18</v>
      </c>
    </row>
    <row r="357" spans="1:3" ht="13.5" customHeight="1">
      <c r="B357" s="139"/>
      <c r="C357" s="139"/>
    </row>
    <row r="358" spans="1:3" ht="13.5" customHeight="1">
      <c r="A358" s="141" t="s">
        <v>609</v>
      </c>
      <c r="B358" s="145"/>
      <c r="C358" s="145"/>
    </row>
    <row r="359" spans="1:3" ht="13.5" customHeight="1">
      <c r="A359" s="141" t="s">
        <v>610</v>
      </c>
      <c r="B359" s="139">
        <v>18</v>
      </c>
      <c r="C359" s="139">
        <v>32</v>
      </c>
    </row>
    <row r="360" spans="1:3" ht="13.5" customHeight="1">
      <c r="A360" s="141" t="s">
        <v>611</v>
      </c>
      <c r="B360" s="139">
        <v>19</v>
      </c>
      <c r="C360" s="139">
        <v>23</v>
      </c>
    </row>
    <row r="361" spans="1:3" ht="13.5" customHeight="1">
      <c r="A361" s="141" t="s">
        <v>612</v>
      </c>
      <c r="B361" s="139">
        <v>18</v>
      </c>
      <c r="C361" s="139">
        <v>28</v>
      </c>
    </row>
    <row r="362" spans="1:3" ht="13.5" customHeight="1">
      <c r="A362" s="141" t="s">
        <v>613</v>
      </c>
      <c r="B362" s="139">
        <v>4</v>
      </c>
      <c r="C362" s="139">
        <v>6</v>
      </c>
    </row>
    <row r="363" spans="1:3" ht="13.5" customHeight="1">
      <c r="A363" s="141" t="s">
        <v>614</v>
      </c>
      <c r="B363" s="139">
        <v>10</v>
      </c>
      <c r="C363" s="139">
        <v>12</v>
      </c>
    </row>
    <row r="364" spans="1:3" ht="13.5" customHeight="1">
      <c r="A364" s="141" t="s">
        <v>615</v>
      </c>
      <c r="B364" s="139">
        <v>20</v>
      </c>
      <c r="C364" s="139">
        <v>25</v>
      </c>
    </row>
    <row r="365" spans="1:3" ht="13.5" customHeight="1">
      <c r="A365" s="141" t="s">
        <v>616</v>
      </c>
      <c r="B365" s="139">
        <v>18</v>
      </c>
      <c r="C365" s="139">
        <v>25</v>
      </c>
    </row>
    <row r="366" spans="1:3" ht="13.5" customHeight="1">
      <c r="A366" s="141" t="s">
        <v>617</v>
      </c>
      <c r="B366" s="139">
        <v>18</v>
      </c>
      <c r="C366" s="139">
        <v>35</v>
      </c>
    </row>
    <row r="367" spans="1:3" ht="13.5" customHeight="1">
      <c r="B367" s="145"/>
      <c r="C367" s="145"/>
    </row>
    <row r="368" spans="1:3" ht="13.5" customHeight="1">
      <c r="A368" s="141" t="s">
        <v>618</v>
      </c>
      <c r="B368" s="145"/>
      <c r="C368" s="145"/>
    </row>
    <row r="369" spans="1:3" ht="13.5" customHeight="1">
      <c r="A369" s="141" t="s">
        <v>619</v>
      </c>
      <c r="B369" s="139">
        <v>5</v>
      </c>
      <c r="C369" s="139">
        <v>20</v>
      </c>
    </row>
    <row r="370" spans="1:3" ht="13.5" customHeight="1">
      <c r="A370" s="141" t="s">
        <v>620</v>
      </c>
      <c r="B370" s="139">
        <v>9</v>
      </c>
      <c r="C370" s="139">
        <v>17</v>
      </c>
    </row>
    <row r="371" spans="1:3" ht="13.5" customHeight="1">
      <c r="A371" s="141" t="s">
        <v>621</v>
      </c>
      <c r="B371" s="139">
        <v>5</v>
      </c>
      <c r="C371" s="139">
        <v>30</v>
      </c>
    </row>
    <row r="372" spans="1:3" ht="13.5" customHeight="1">
      <c r="A372" s="141" t="s">
        <v>622</v>
      </c>
      <c r="B372" s="139">
        <v>4</v>
      </c>
      <c r="C372" s="139">
        <v>9</v>
      </c>
    </row>
    <row r="373" spans="1:3" ht="13.5" customHeight="1">
      <c r="A373" s="141" t="s">
        <v>623</v>
      </c>
      <c r="B373" s="139">
        <v>4</v>
      </c>
      <c r="C373" s="139">
        <v>5</v>
      </c>
    </row>
    <row r="374" spans="1:3" ht="13.5" customHeight="1">
      <c r="A374" s="141" t="s">
        <v>624</v>
      </c>
      <c r="B374" s="139">
        <v>5</v>
      </c>
      <c r="C374" s="139">
        <v>13</v>
      </c>
    </row>
    <row r="375" spans="1:3" ht="13.5" customHeight="1">
      <c r="A375" s="141" t="s">
        <v>625</v>
      </c>
      <c r="B375" s="139">
        <v>4</v>
      </c>
      <c r="C375" s="139">
        <v>5</v>
      </c>
    </row>
    <row r="376" spans="1:3" ht="13.5" customHeight="1">
      <c r="A376" s="141" t="s">
        <v>626</v>
      </c>
      <c r="B376" s="139">
        <v>3</v>
      </c>
      <c r="C376" s="139">
        <v>5</v>
      </c>
    </row>
    <row r="377" spans="1:3" ht="13.5" customHeight="1">
      <c r="A377" s="141" t="s">
        <v>627</v>
      </c>
      <c r="B377" s="139">
        <v>1</v>
      </c>
      <c r="C377" s="139">
        <v>2</v>
      </c>
    </row>
    <row r="378" spans="1:3" ht="13.5" customHeight="1">
      <c r="A378" s="141" t="s">
        <v>628</v>
      </c>
      <c r="B378" s="139">
        <v>2</v>
      </c>
      <c r="C378" s="139">
        <v>3</v>
      </c>
    </row>
    <row r="379" spans="1:3" ht="13.5" customHeight="1">
      <c r="A379" s="141" t="s">
        <v>629</v>
      </c>
      <c r="B379" s="139">
        <v>1</v>
      </c>
      <c r="C379" s="139">
        <v>8</v>
      </c>
    </row>
    <row r="380" spans="1:3" ht="13.5" customHeight="1">
      <c r="A380" s="141" t="s">
        <v>630</v>
      </c>
      <c r="B380" s="139">
        <v>45</v>
      </c>
      <c r="C380" s="139">
        <v>55</v>
      </c>
    </row>
    <row r="381" spans="1:3" ht="13.5" customHeight="1">
      <c r="A381" s="141" t="s">
        <v>631</v>
      </c>
      <c r="B381" s="139">
        <v>30</v>
      </c>
      <c r="C381" s="139">
        <v>70</v>
      </c>
    </row>
    <row r="382" spans="1:3" ht="13.5" customHeight="1">
      <c r="A382" s="141" t="s">
        <v>632</v>
      </c>
      <c r="B382" s="139">
        <v>29</v>
      </c>
      <c r="C382" s="139">
        <v>57</v>
      </c>
    </row>
    <row r="383" spans="1:3" ht="13.5" customHeight="1">
      <c r="A383" s="141" t="s">
        <v>633</v>
      </c>
      <c r="B383" s="139">
        <v>33</v>
      </c>
      <c r="C383" s="139">
        <v>38</v>
      </c>
    </row>
    <row r="384" spans="1:3" ht="13.5" customHeight="1">
      <c r="A384" s="141" t="s">
        <v>634</v>
      </c>
      <c r="B384" s="139">
        <v>4</v>
      </c>
      <c r="C384" s="139">
        <v>4</v>
      </c>
    </row>
    <row r="385" spans="1:3" ht="13.5" customHeight="1">
      <c r="A385" s="141" t="s">
        <v>635</v>
      </c>
      <c r="B385" s="139">
        <v>9</v>
      </c>
      <c r="C385" s="139">
        <v>20</v>
      </c>
    </row>
    <row r="386" spans="1:3" ht="13.5" customHeight="1">
      <c r="A386" s="141" t="s">
        <v>636</v>
      </c>
      <c r="B386" s="139">
        <v>7</v>
      </c>
      <c r="C386" s="139">
        <v>14</v>
      </c>
    </row>
    <row r="387" spans="1:3" ht="13.5" customHeight="1">
      <c r="A387" s="141" t="s">
        <v>637</v>
      </c>
      <c r="B387" s="139">
        <v>11</v>
      </c>
      <c r="C387" s="139">
        <v>18</v>
      </c>
    </row>
    <row r="388" spans="1:3" ht="13.5" customHeight="1">
      <c r="A388" s="141" t="s">
        <v>638</v>
      </c>
      <c r="B388" s="139">
        <v>14</v>
      </c>
      <c r="C388" s="139">
        <v>19</v>
      </c>
    </row>
    <row r="389" spans="1:3" ht="13.5" customHeight="1">
      <c r="A389" s="141" t="s">
        <v>639</v>
      </c>
      <c r="B389" s="139">
        <v>10</v>
      </c>
      <c r="C389" s="139">
        <v>23</v>
      </c>
    </row>
    <row r="390" spans="1:3" ht="13.5" customHeight="1">
      <c r="A390" s="141" t="s">
        <v>640</v>
      </c>
      <c r="B390" s="139">
        <v>20</v>
      </c>
      <c r="C390" s="139">
        <v>47</v>
      </c>
    </row>
    <row r="391" spans="1:3" ht="13.5" customHeight="1">
      <c r="A391" s="141" t="s">
        <v>641</v>
      </c>
      <c r="B391" s="139">
        <v>11</v>
      </c>
      <c r="C391" s="139">
        <v>28</v>
      </c>
    </row>
    <row r="392" spans="1:3" ht="13.5" customHeight="1">
      <c r="A392" s="141" t="s">
        <v>642</v>
      </c>
      <c r="B392" s="139">
        <v>15</v>
      </c>
      <c r="C392" s="139">
        <v>26</v>
      </c>
    </row>
    <row r="393" spans="1:3" ht="13.5" customHeight="1">
      <c r="A393" s="141" t="s">
        <v>643</v>
      </c>
      <c r="B393" s="139">
        <v>2</v>
      </c>
      <c r="C393" s="139">
        <v>6</v>
      </c>
    </row>
    <row r="394" spans="1:3" ht="13.5" customHeight="1">
      <c r="A394" s="141" t="s">
        <v>644</v>
      </c>
      <c r="B394" s="139">
        <v>2</v>
      </c>
      <c r="C394" s="139">
        <v>5</v>
      </c>
    </row>
    <row r="395" spans="1:3" ht="13.5" customHeight="1">
      <c r="A395" s="141" t="s">
        <v>645</v>
      </c>
      <c r="B395" s="139">
        <v>5</v>
      </c>
      <c r="C395" s="139">
        <v>6</v>
      </c>
    </row>
    <row r="396" spans="1:3" ht="13.5" customHeight="1">
      <c r="B396" s="145"/>
      <c r="C396" s="145"/>
    </row>
    <row r="397" spans="1:3" ht="13.5" customHeight="1">
      <c r="A397" s="141" t="s">
        <v>646</v>
      </c>
      <c r="B397" s="145"/>
      <c r="C397" s="145"/>
    </row>
    <row r="398" spans="1:3" ht="13.5" customHeight="1">
      <c r="A398" s="147" t="s">
        <v>647</v>
      </c>
      <c r="B398" s="148">
        <v>25</v>
      </c>
      <c r="C398" s="148">
        <v>48</v>
      </c>
    </row>
    <row r="399" spans="1:3" ht="13.5" customHeight="1">
      <c r="A399" s="147" t="s">
        <v>648</v>
      </c>
      <c r="B399" s="148">
        <v>9</v>
      </c>
      <c r="C399" s="148">
        <v>18</v>
      </c>
    </row>
    <row r="400" spans="1:3" ht="13.5" customHeight="1">
      <c r="A400" s="147" t="s">
        <v>649</v>
      </c>
      <c r="B400" s="148">
        <v>6</v>
      </c>
      <c r="C400" s="148">
        <v>12</v>
      </c>
    </row>
    <row r="401" spans="1:3" ht="13.5" customHeight="1">
      <c r="A401" s="147" t="s">
        <v>650</v>
      </c>
      <c r="B401" s="148">
        <v>9</v>
      </c>
      <c r="C401" s="148">
        <v>17</v>
      </c>
    </row>
    <row r="402" spans="1:3" ht="13.5" customHeight="1">
      <c r="A402" s="147" t="s">
        <v>651</v>
      </c>
      <c r="B402" s="146">
        <v>5</v>
      </c>
      <c r="C402" s="146">
        <v>13</v>
      </c>
    </row>
    <row r="403" spans="1:3" ht="13.5" customHeight="1">
      <c r="A403" s="147" t="s">
        <v>652</v>
      </c>
      <c r="B403" s="146">
        <v>8</v>
      </c>
      <c r="C403" s="146">
        <v>16</v>
      </c>
    </row>
    <row r="404" spans="1:3" ht="13.5" customHeight="1">
      <c r="A404" s="147" t="s">
        <v>653</v>
      </c>
      <c r="B404" s="146">
        <v>2</v>
      </c>
      <c r="C404" s="146">
        <v>5</v>
      </c>
    </row>
    <row r="405" spans="1:3" ht="13.5" customHeight="1">
      <c r="A405" s="147" t="s">
        <v>654</v>
      </c>
      <c r="B405" s="146">
        <v>3.5</v>
      </c>
      <c r="C405" s="146">
        <v>7</v>
      </c>
    </row>
    <row r="406" spans="1:3" ht="13.5" customHeight="1">
      <c r="A406" s="147" t="s">
        <v>655</v>
      </c>
      <c r="B406" s="148">
        <v>22</v>
      </c>
      <c r="C406" s="148">
        <v>32</v>
      </c>
    </row>
    <row r="407" spans="1:3" ht="13.5" customHeight="1">
      <c r="A407" s="147" t="s">
        <v>656</v>
      </c>
      <c r="B407" s="148">
        <v>27</v>
      </c>
      <c r="C407" s="148">
        <v>44</v>
      </c>
    </row>
    <row r="408" spans="1:3" ht="13.5" customHeight="1">
      <c r="A408" s="147" t="s">
        <v>657</v>
      </c>
      <c r="B408" s="148">
        <v>23</v>
      </c>
      <c r="C408" s="148">
        <v>37</v>
      </c>
    </row>
    <row r="409" spans="1:3" ht="13.5" customHeight="1">
      <c r="A409" s="147" t="s">
        <v>658</v>
      </c>
      <c r="B409" s="148">
        <v>150</v>
      </c>
      <c r="C409" s="148">
        <v>225</v>
      </c>
    </row>
    <row r="410" spans="1:3" ht="13.5" customHeight="1">
      <c r="A410" s="147" t="s">
        <v>659</v>
      </c>
      <c r="B410" s="148">
        <v>18</v>
      </c>
      <c r="C410" s="148">
        <v>33</v>
      </c>
    </row>
    <row r="411" spans="1:3" ht="13.5" customHeight="1">
      <c r="A411" s="147" t="s">
        <v>660</v>
      </c>
      <c r="B411" s="148">
        <v>18</v>
      </c>
      <c r="C411" s="148">
        <v>33</v>
      </c>
    </row>
    <row r="412" spans="1:3" ht="13.5" customHeight="1">
      <c r="A412" s="147" t="s">
        <v>661</v>
      </c>
      <c r="B412" s="146">
        <v>50</v>
      </c>
      <c r="C412" s="146">
        <v>110</v>
      </c>
    </row>
    <row r="413" spans="1:3" ht="13.5" customHeight="1">
      <c r="A413" s="147" t="s">
        <v>662</v>
      </c>
      <c r="B413" s="148">
        <v>13</v>
      </c>
      <c r="C413" s="148">
        <v>26</v>
      </c>
    </row>
    <row r="414" spans="1:3" ht="13.5" customHeight="1">
      <c r="A414" s="147" t="s">
        <v>663</v>
      </c>
      <c r="B414" s="148">
        <v>9</v>
      </c>
      <c r="C414" s="148">
        <v>17</v>
      </c>
    </row>
    <row r="415" spans="1:3" ht="13.5" customHeight="1">
      <c r="A415" s="147" t="s">
        <v>664</v>
      </c>
      <c r="B415" s="148">
        <v>9</v>
      </c>
      <c r="C415" s="148">
        <v>16</v>
      </c>
    </row>
    <row r="416" spans="1:3" ht="13.5" customHeight="1">
      <c r="A416" s="147" t="s">
        <v>665</v>
      </c>
      <c r="B416" s="148">
        <v>13</v>
      </c>
      <c r="C416" s="148">
        <v>22</v>
      </c>
    </row>
    <row r="417" spans="1:3" ht="13.5" customHeight="1">
      <c r="A417" s="147" t="s">
        <v>666</v>
      </c>
      <c r="B417" s="148">
        <v>9</v>
      </c>
      <c r="C417" s="148">
        <v>13</v>
      </c>
    </row>
    <row r="418" spans="1:3" ht="13.5" customHeight="1">
      <c r="A418" s="147" t="s">
        <v>667</v>
      </c>
      <c r="B418" s="148">
        <v>21</v>
      </c>
      <c r="C418" s="148">
        <v>34</v>
      </c>
    </row>
    <row r="419" spans="1:3" ht="13.5" customHeight="1">
      <c r="A419" s="147" t="s">
        <v>668</v>
      </c>
      <c r="B419" s="148">
        <v>7</v>
      </c>
      <c r="C419" s="148">
        <v>12</v>
      </c>
    </row>
    <row r="420" spans="1:3" ht="13.5" customHeight="1">
      <c r="A420" s="147" t="s">
        <v>669</v>
      </c>
      <c r="B420" s="148">
        <v>12</v>
      </c>
      <c r="C420" s="148">
        <v>22</v>
      </c>
    </row>
    <row r="421" spans="1:3" ht="13.5" customHeight="1">
      <c r="A421" s="147" t="s">
        <v>670</v>
      </c>
      <c r="B421" s="148">
        <v>15</v>
      </c>
      <c r="C421" s="148">
        <v>30</v>
      </c>
    </row>
    <row r="422" spans="1:3" ht="13.5" customHeight="1">
      <c r="A422" s="147" t="s">
        <v>671</v>
      </c>
      <c r="B422" s="148">
        <v>32</v>
      </c>
      <c r="C422" s="148">
        <v>48</v>
      </c>
    </row>
    <row r="423" spans="1:3" ht="13.5" customHeight="1">
      <c r="A423" s="147" t="s">
        <v>672</v>
      </c>
      <c r="B423" s="148">
        <v>30</v>
      </c>
      <c r="C423" s="148">
        <v>47</v>
      </c>
    </row>
    <row r="424" spans="1:3" ht="13.5" customHeight="1">
      <c r="A424" s="147" t="s">
        <v>673</v>
      </c>
      <c r="B424" s="148">
        <v>26</v>
      </c>
      <c r="C424" s="148">
        <v>50</v>
      </c>
    </row>
    <row r="425" spans="1:3" ht="13.5" customHeight="1">
      <c r="A425" s="147" t="s">
        <v>674</v>
      </c>
      <c r="B425" s="148">
        <v>29</v>
      </c>
      <c r="C425" s="148">
        <v>49</v>
      </c>
    </row>
    <row r="426" spans="1:3" ht="13.5" customHeight="1">
      <c r="A426" s="147" t="s">
        <v>675</v>
      </c>
      <c r="B426" s="148">
        <v>18</v>
      </c>
      <c r="C426" s="148">
        <v>27</v>
      </c>
    </row>
    <row r="427" spans="1:3" ht="13.5" customHeight="1">
      <c r="A427" s="147" t="s">
        <v>676</v>
      </c>
      <c r="B427" s="148">
        <v>20</v>
      </c>
      <c r="C427" s="148">
        <v>28</v>
      </c>
    </row>
    <row r="428" spans="1:3" ht="13.5" customHeight="1">
      <c r="A428" s="147" t="s">
        <v>677</v>
      </c>
      <c r="B428" s="148">
        <v>21</v>
      </c>
      <c r="C428" s="148">
        <v>34</v>
      </c>
    </row>
    <row r="429" spans="1:3" ht="13.5" customHeight="1">
      <c r="A429" s="147" t="s">
        <v>678</v>
      </c>
      <c r="B429" s="148">
        <v>24</v>
      </c>
      <c r="C429" s="148">
        <v>45</v>
      </c>
    </row>
    <row r="430" spans="1:3" ht="13.5" customHeight="1">
      <c r="A430" s="147" t="s">
        <v>679</v>
      </c>
      <c r="B430" s="148">
        <v>25</v>
      </c>
      <c r="C430" s="148">
        <v>47</v>
      </c>
    </row>
    <row r="431" spans="1:3" ht="13.5" customHeight="1">
      <c r="A431" s="147" t="s">
        <v>680</v>
      </c>
      <c r="B431" s="148">
        <v>32</v>
      </c>
      <c r="C431" s="148">
        <v>65</v>
      </c>
    </row>
    <row r="432" spans="1:3" ht="13.5" customHeight="1">
      <c r="A432" s="147" t="s">
        <v>681</v>
      </c>
      <c r="B432" s="146">
        <v>20</v>
      </c>
      <c r="C432" s="146">
        <v>33</v>
      </c>
    </row>
    <row r="433" spans="1:3" ht="13.5" customHeight="1">
      <c r="B433" s="151"/>
      <c r="C433" s="151"/>
    </row>
    <row r="434" spans="1:3" ht="13.5" customHeight="1">
      <c r="A434" s="141" t="s">
        <v>682</v>
      </c>
      <c r="B434" s="145"/>
      <c r="C434" s="145"/>
    </row>
    <row r="435" spans="1:3" ht="13.5" customHeight="1">
      <c r="A435" s="147" t="s">
        <v>683</v>
      </c>
      <c r="B435" s="148">
        <v>8</v>
      </c>
      <c r="C435" s="148">
        <v>12</v>
      </c>
    </row>
    <row r="436" spans="1:3" ht="13.5" customHeight="1">
      <c r="A436" s="147" t="s">
        <v>684</v>
      </c>
      <c r="B436" s="148">
        <v>7</v>
      </c>
      <c r="C436" s="148">
        <v>12</v>
      </c>
    </row>
    <row r="437" spans="1:3" ht="13.5" customHeight="1">
      <c r="A437" s="147" t="s">
        <v>685</v>
      </c>
      <c r="B437" s="148">
        <v>20</v>
      </c>
      <c r="C437" s="148">
        <v>24</v>
      </c>
    </row>
    <row r="438" spans="1:3" ht="13.5" customHeight="1">
      <c r="A438" s="147" t="s">
        <v>686</v>
      </c>
      <c r="B438" s="148">
        <v>23</v>
      </c>
      <c r="C438" s="148">
        <v>28</v>
      </c>
    </row>
    <row r="439" spans="1:3" ht="13.5" customHeight="1">
      <c r="A439" s="147" t="s">
        <v>687</v>
      </c>
      <c r="B439" s="148">
        <v>22</v>
      </c>
      <c r="C439" s="148">
        <v>29</v>
      </c>
    </row>
    <row r="440" spans="1:3" ht="13.5" customHeight="1">
      <c r="A440" s="147" t="s">
        <v>688</v>
      </c>
      <c r="B440" s="148">
        <v>10</v>
      </c>
      <c r="C440" s="148">
        <v>13</v>
      </c>
    </row>
    <row r="441" spans="1:3" ht="13.5" customHeight="1">
      <c r="A441" s="147" t="s">
        <v>689</v>
      </c>
      <c r="B441" s="148">
        <v>7</v>
      </c>
      <c r="C441" s="148">
        <v>9</v>
      </c>
    </row>
    <row r="442" spans="1:3" ht="13.5" customHeight="1">
      <c r="A442" s="147" t="s">
        <v>690</v>
      </c>
      <c r="B442" s="148">
        <v>7</v>
      </c>
      <c r="C442" s="148">
        <v>11</v>
      </c>
    </row>
    <row r="443" spans="1:3" ht="13.5" customHeight="1">
      <c r="A443" s="147" t="s">
        <v>691</v>
      </c>
      <c r="B443" s="148">
        <v>9</v>
      </c>
      <c r="C443" s="148">
        <v>12</v>
      </c>
    </row>
    <row r="444" spans="1:3" ht="13.5" customHeight="1">
      <c r="A444" s="147" t="s">
        <v>692</v>
      </c>
      <c r="B444" s="148">
        <v>7</v>
      </c>
      <c r="C444" s="148">
        <v>10</v>
      </c>
    </row>
    <row r="445" spans="1:3" ht="12.75">
      <c r="A445" s="147" t="s">
        <v>693</v>
      </c>
      <c r="B445" s="148">
        <v>5</v>
      </c>
      <c r="C445" s="148">
        <v>8</v>
      </c>
    </row>
    <row r="446" spans="1:3" ht="13.5" customHeight="1">
      <c r="A446" s="147" t="s">
        <v>694</v>
      </c>
      <c r="B446" s="148">
        <v>5</v>
      </c>
      <c r="C446" s="148">
        <v>6</v>
      </c>
    </row>
    <row r="447" spans="1:3" ht="13.5" customHeight="1">
      <c r="A447" s="147" t="s">
        <v>695</v>
      </c>
      <c r="B447" s="148">
        <v>4</v>
      </c>
      <c r="C447" s="148">
        <v>5</v>
      </c>
    </row>
    <row r="448" spans="1:3" ht="13.5" customHeight="1">
      <c r="A448" s="147" t="s">
        <v>696</v>
      </c>
      <c r="B448" s="148">
        <v>4</v>
      </c>
      <c r="C448" s="148">
        <v>6</v>
      </c>
    </row>
    <row r="449" spans="1:3" ht="13.5" customHeight="1">
      <c r="A449" s="147" t="s">
        <v>697</v>
      </c>
      <c r="B449" s="148">
        <v>2</v>
      </c>
      <c r="C449" s="148">
        <v>3</v>
      </c>
    </row>
    <row r="450" spans="1:3" ht="13.5" customHeight="1">
      <c r="A450" s="147" t="s">
        <v>698</v>
      </c>
      <c r="B450" s="148">
        <v>36</v>
      </c>
      <c r="C450" s="148">
        <v>43</v>
      </c>
    </row>
    <row r="451" spans="1:3" ht="13.5" customHeight="1">
      <c r="A451" s="147" t="s">
        <v>699</v>
      </c>
      <c r="B451" s="148">
        <v>14</v>
      </c>
      <c r="C451" s="148">
        <v>22</v>
      </c>
    </row>
    <row r="452" spans="1:3" ht="13.5" customHeight="1">
      <c r="A452" s="147" t="s">
        <v>700</v>
      </c>
      <c r="B452" s="148">
        <v>11</v>
      </c>
      <c r="C452" s="148">
        <v>15</v>
      </c>
    </row>
    <row r="453" spans="1:3" ht="13.5" customHeight="1">
      <c r="A453" s="147" t="s">
        <v>701</v>
      </c>
      <c r="B453" s="148">
        <v>24</v>
      </c>
      <c r="C453" s="148">
        <v>31</v>
      </c>
    </row>
    <row r="454" spans="1:3" ht="13.5" customHeight="1">
      <c r="A454" s="147" t="s">
        <v>702</v>
      </c>
      <c r="B454" s="148">
        <v>19</v>
      </c>
      <c r="C454" s="148">
        <v>29</v>
      </c>
    </row>
    <row r="455" spans="1:3" ht="13.5" customHeight="1">
      <c r="A455" s="147" t="s">
        <v>703</v>
      </c>
      <c r="B455" s="148">
        <v>13</v>
      </c>
      <c r="C455" s="148">
        <v>19</v>
      </c>
    </row>
    <row r="456" spans="1:3" ht="13.5" customHeight="1">
      <c r="A456" s="147" t="s">
        <v>704</v>
      </c>
      <c r="B456" s="148">
        <v>18</v>
      </c>
      <c r="C456" s="148">
        <v>24</v>
      </c>
    </row>
    <row r="457" spans="1:3" ht="13.5" customHeight="1">
      <c r="A457" s="147" t="s">
        <v>705</v>
      </c>
      <c r="B457" s="148">
        <v>22</v>
      </c>
      <c r="C457" s="148">
        <v>26</v>
      </c>
    </row>
    <row r="458" spans="1:3" ht="13.5" customHeight="1">
      <c r="A458" s="147" t="s">
        <v>706</v>
      </c>
      <c r="B458" s="148">
        <v>10</v>
      </c>
      <c r="C458" s="148">
        <v>16</v>
      </c>
    </row>
    <row r="459" spans="1:3" ht="13.5" customHeight="1">
      <c r="A459" s="140"/>
      <c r="B459" s="152"/>
      <c r="C459" s="152"/>
    </row>
    <row r="460" spans="1:3" ht="13.5" customHeight="1">
      <c r="A460" s="153" t="s">
        <v>707</v>
      </c>
      <c r="C460" s="144"/>
    </row>
    <row r="461" spans="1:3" ht="69" customHeight="1">
      <c r="A461" s="141" t="s">
        <v>708</v>
      </c>
      <c r="B461" s="141"/>
      <c r="C461" s="141"/>
    </row>
  </sheetData>
  <mergeCells count="1">
    <mergeCell ref="B4:C4"/>
  </mergeCells>
  <printOptions gridLines="1"/>
  <pageMargins left="0.78740157480314965" right="0.78740157480314965" top="0.39370078740157483" bottom="0.39370078740157483" header="0.51181102362204722" footer="0.51181102362204722"/>
  <pageSetup paperSize="9" scale="66" fitToHeight="5"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C349"/>
  <sheetViews>
    <sheetView zoomScaleNormal="100" workbookViewId="0">
      <pane xSplit="1" ySplit="4" topLeftCell="B5" activePane="bottomRight" state="frozen"/>
      <selection pane="bottomRight" activeCell="D5" sqref="D5"/>
      <selection pane="bottomLeft" activeCell="D5" sqref="D5"/>
      <selection pane="topRight" activeCell="D5" sqref="D5"/>
    </sheetView>
  </sheetViews>
  <sheetFormatPr defaultColWidth="9.140625" defaultRowHeight="13.5" customHeight="1"/>
  <cols>
    <col min="1" max="1" width="73.42578125" style="159" customWidth="1"/>
    <col min="2" max="3" width="10.7109375" style="143" customWidth="1"/>
    <col min="4" max="16384" width="9.140625" style="155"/>
  </cols>
  <sheetData>
    <row r="1" spans="1:3" ht="13.5" customHeight="1">
      <c r="A1" s="154" t="s">
        <v>709</v>
      </c>
    </row>
    <row r="2" spans="1:3" ht="13.5" customHeight="1">
      <c r="A2" s="156"/>
      <c r="B2" s="238" t="s">
        <v>710</v>
      </c>
      <c r="C2" s="238"/>
    </row>
    <row r="3" spans="1:3" ht="13.5" customHeight="1">
      <c r="A3" s="157"/>
      <c r="B3" s="239" t="s">
        <v>711</v>
      </c>
      <c r="C3" s="239"/>
    </row>
    <row r="4" spans="1:3" ht="13.5" customHeight="1">
      <c r="A4" s="158"/>
      <c r="B4" s="142" t="s">
        <v>273</v>
      </c>
      <c r="C4" s="142" t="s">
        <v>274</v>
      </c>
    </row>
    <row r="5" spans="1:3" ht="13.5" customHeight="1">
      <c r="A5" s="157"/>
    </row>
    <row r="6" spans="1:3" ht="13.5" customHeight="1">
      <c r="A6" s="159" t="s">
        <v>275</v>
      </c>
    </row>
    <row r="7" spans="1:3" ht="13.5" customHeight="1">
      <c r="A7" s="159" t="s">
        <v>712</v>
      </c>
      <c r="B7" s="139">
        <v>500</v>
      </c>
      <c r="C7" s="139">
        <v>800</v>
      </c>
    </row>
    <row r="8" spans="1:3" ht="13.5" customHeight="1">
      <c r="A8" s="159" t="s">
        <v>713</v>
      </c>
      <c r="B8" s="139">
        <v>300</v>
      </c>
      <c r="C8" s="139">
        <v>550</v>
      </c>
    </row>
    <row r="9" spans="1:3" ht="13.5" customHeight="1">
      <c r="A9" s="159" t="s">
        <v>277</v>
      </c>
      <c r="B9" s="139">
        <v>500</v>
      </c>
      <c r="C9" s="139">
        <v>1200</v>
      </c>
    </row>
    <row r="10" spans="1:3" ht="13.5" customHeight="1">
      <c r="A10" s="159" t="s">
        <v>279</v>
      </c>
      <c r="B10" s="139">
        <v>350</v>
      </c>
      <c r="C10" s="139">
        <v>600</v>
      </c>
    </row>
    <row r="11" spans="1:3" ht="13.5" customHeight="1">
      <c r="A11" s="159" t="s">
        <v>714</v>
      </c>
      <c r="B11" s="139">
        <v>300</v>
      </c>
      <c r="C11" s="139">
        <v>550</v>
      </c>
    </row>
    <row r="12" spans="1:3" ht="13.5" customHeight="1">
      <c r="A12" s="159" t="s">
        <v>715</v>
      </c>
      <c r="B12" s="139">
        <v>450</v>
      </c>
      <c r="C12" s="139">
        <v>750</v>
      </c>
    </row>
    <row r="13" spans="1:3" ht="13.5" customHeight="1">
      <c r="A13" s="159" t="s">
        <v>716</v>
      </c>
      <c r="B13" s="139">
        <v>250</v>
      </c>
      <c r="C13" s="139">
        <v>400</v>
      </c>
    </row>
    <row r="14" spans="1:3" ht="13.5" customHeight="1">
      <c r="A14" s="159" t="s">
        <v>717</v>
      </c>
      <c r="B14" s="139">
        <v>130</v>
      </c>
      <c r="C14" s="139">
        <v>200</v>
      </c>
    </row>
    <row r="15" spans="1:3" ht="13.5" customHeight="1">
      <c r="A15" s="159" t="s">
        <v>718</v>
      </c>
      <c r="B15" s="139">
        <v>130</v>
      </c>
      <c r="C15" s="139">
        <v>350</v>
      </c>
    </row>
    <row r="16" spans="1:3" ht="13.5" customHeight="1">
      <c r="A16" s="159" t="s">
        <v>719</v>
      </c>
      <c r="B16" s="139">
        <v>550</v>
      </c>
      <c r="C16" s="139">
        <v>950</v>
      </c>
    </row>
    <row r="17" spans="1:3" ht="13.5" customHeight="1">
      <c r="A17" s="159" t="s">
        <v>290</v>
      </c>
      <c r="B17" s="139">
        <v>750</v>
      </c>
      <c r="C17" s="139">
        <v>1300</v>
      </c>
    </row>
    <row r="18" spans="1:3" ht="13.5" customHeight="1">
      <c r="A18" s="159" t="s">
        <v>720</v>
      </c>
      <c r="B18" s="139">
        <v>2000</v>
      </c>
      <c r="C18" s="139">
        <v>3000</v>
      </c>
    </row>
    <row r="20" spans="1:3" ht="13.5" customHeight="1">
      <c r="A20" s="159" t="s">
        <v>299</v>
      </c>
    </row>
    <row r="21" spans="1:3" ht="13.5" customHeight="1">
      <c r="A21" s="159" t="s">
        <v>721</v>
      </c>
      <c r="B21" s="143">
        <v>200</v>
      </c>
      <c r="C21" s="143">
        <v>300</v>
      </c>
    </row>
    <row r="22" spans="1:3" ht="13.5" customHeight="1">
      <c r="A22" s="159" t="s">
        <v>722</v>
      </c>
      <c r="B22" s="143">
        <v>150</v>
      </c>
      <c r="C22" s="143">
        <v>250</v>
      </c>
    </row>
    <row r="23" spans="1:3" ht="13.5" customHeight="1">
      <c r="A23" s="159" t="s">
        <v>723</v>
      </c>
      <c r="B23" s="143">
        <v>800</v>
      </c>
      <c r="C23" s="143">
        <v>1200</v>
      </c>
    </row>
    <row r="24" spans="1:3" ht="13.5" customHeight="1">
      <c r="A24" s="159" t="s">
        <v>724</v>
      </c>
      <c r="B24" s="143">
        <v>300</v>
      </c>
      <c r="C24" s="143">
        <v>600</v>
      </c>
    </row>
    <row r="26" spans="1:3" ht="13.5" customHeight="1">
      <c r="A26" s="159" t="s">
        <v>303</v>
      </c>
    </row>
    <row r="27" spans="1:3" ht="13.5" customHeight="1">
      <c r="A27" s="159" t="s">
        <v>725</v>
      </c>
      <c r="B27" s="143">
        <v>850</v>
      </c>
      <c r="C27" s="143">
        <v>1050</v>
      </c>
    </row>
    <row r="28" spans="1:3" ht="13.5" customHeight="1">
      <c r="A28" s="159" t="s">
        <v>726</v>
      </c>
      <c r="B28" s="143">
        <v>430</v>
      </c>
      <c r="C28" s="143">
        <v>1150</v>
      </c>
    </row>
    <row r="29" spans="1:3" ht="13.5" customHeight="1">
      <c r="A29" s="159" t="s">
        <v>727</v>
      </c>
      <c r="B29" s="143">
        <v>750</v>
      </c>
      <c r="C29" s="143">
        <v>930</v>
      </c>
    </row>
    <row r="30" spans="1:3" ht="13.5" customHeight="1">
      <c r="A30" s="159" t="s">
        <v>728</v>
      </c>
      <c r="B30" s="143">
        <v>750</v>
      </c>
      <c r="C30" s="143">
        <v>1000</v>
      </c>
    </row>
    <row r="31" spans="1:3" ht="13.5" customHeight="1">
      <c r="A31" s="159" t="s">
        <v>729</v>
      </c>
      <c r="B31" s="143">
        <v>400</v>
      </c>
      <c r="C31" s="143">
        <v>1000</v>
      </c>
    </row>
    <row r="32" spans="1:3" ht="13.5" customHeight="1">
      <c r="A32" s="159" t="s">
        <v>730</v>
      </c>
      <c r="B32" s="143">
        <v>450</v>
      </c>
      <c r="C32" s="143">
        <v>750</v>
      </c>
    </row>
    <row r="33" spans="1:3" ht="13.5" customHeight="1">
      <c r="A33" s="155" t="s">
        <v>731</v>
      </c>
      <c r="B33" s="143">
        <v>500</v>
      </c>
      <c r="C33" s="143">
        <v>1000</v>
      </c>
    </row>
    <row r="34" spans="1:3" ht="13.5" customHeight="1">
      <c r="A34" s="159" t="s">
        <v>732</v>
      </c>
      <c r="B34" s="143">
        <v>200</v>
      </c>
      <c r="C34" s="143">
        <v>600</v>
      </c>
    </row>
    <row r="35" spans="1:3" ht="13.5" customHeight="1">
      <c r="A35" s="159" t="s">
        <v>733</v>
      </c>
      <c r="B35" s="143">
        <v>100</v>
      </c>
      <c r="C35" s="143">
        <v>200</v>
      </c>
    </row>
    <row r="36" spans="1:3" ht="13.5" customHeight="1">
      <c r="A36" s="159" t="s">
        <v>734</v>
      </c>
      <c r="B36" s="143">
        <v>60</v>
      </c>
      <c r="C36" s="143">
        <v>150</v>
      </c>
    </row>
    <row r="37" spans="1:3" ht="13.5" customHeight="1">
      <c r="A37" s="159" t="s">
        <v>735</v>
      </c>
      <c r="B37" s="143">
        <v>1200</v>
      </c>
      <c r="C37" s="143">
        <v>4200</v>
      </c>
    </row>
    <row r="38" spans="1:3" ht="13.5" customHeight="1">
      <c r="A38" s="159" t="s">
        <v>736</v>
      </c>
      <c r="B38" s="143">
        <v>800</v>
      </c>
      <c r="C38" s="143">
        <v>1500</v>
      </c>
    </row>
    <row r="39" spans="1:3" ht="13.5" customHeight="1">
      <c r="A39" s="159" t="s">
        <v>737</v>
      </c>
      <c r="B39" s="143">
        <v>1450</v>
      </c>
      <c r="C39" s="143">
        <v>1900</v>
      </c>
    </row>
    <row r="40" spans="1:3" ht="13.5" customHeight="1">
      <c r="A40" s="159" t="s">
        <v>738</v>
      </c>
      <c r="B40" s="143">
        <v>250</v>
      </c>
      <c r="C40" s="143">
        <v>400</v>
      </c>
    </row>
    <row r="41" spans="1:3" ht="13.5" customHeight="1">
      <c r="A41" s="159" t="s">
        <v>739</v>
      </c>
      <c r="B41" s="143">
        <v>900</v>
      </c>
      <c r="C41" s="143">
        <v>1500</v>
      </c>
    </row>
    <row r="42" spans="1:3" ht="13.5" customHeight="1">
      <c r="A42" s="159" t="s">
        <v>740</v>
      </c>
      <c r="B42" s="143">
        <v>350</v>
      </c>
      <c r="C42" s="143">
        <v>950</v>
      </c>
    </row>
    <row r="44" spans="1:3" ht="13.5" customHeight="1">
      <c r="A44" s="159" t="s">
        <v>318</v>
      </c>
    </row>
    <row r="45" spans="1:3" ht="13.5" customHeight="1">
      <c r="A45" s="159" t="s">
        <v>741</v>
      </c>
      <c r="B45" s="143">
        <v>150</v>
      </c>
      <c r="C45" s="143">
        <v>210</v>
      </c>
    </row>
    <row r="46" spans="1:3" ht="13.5" customHeight="1">
      <c r="A46" s="159" t="s">
        <v>742</v>
      </c>
      <c r="B46" s="143">
        <v>50</v>
      </c>
      <c r="C46" s="143">
        <v>200</v>
      </c>
    </row>
    <row r="47" spans="1:3" ht="13.5" customHeight="1">
      <c r="A47" s="159" t="s">
        <v>743</v>
      </c>
      <c r="B47" s="143">
        <v>1100</v>
      </c>
      <c r="C47" s="143">
        <v>1350</v>
      </c>
    </row>
    <row r="48" spans="1:3" ht="13.5" customHeight="1">
      <c r="A48" s="159" t="s">
        <v>744</v>
      </c>
      <c r="B48" s="143">
        <v>2700</v>
      </c>
      <c r="C48" s="143">
        <v>6000</v>
      </c>
    </row>
    <row r="49" spans="1:3" ht="13.5" customHeight="1">
      <c r="A49" s="159" t="s">
        <v>745</v>
      </c>
      <c r="B49" s="143">
        <v>3000</v>
      </c>
      <c r="C49" s="143">
        <v>8400</v>
      </c>
    </row>
    <row r="50" spans="1:3" ht="13.5" customHeight="1">
      <c r="A50" s="155" t="s">
        <v>746</v>
      </c>
      <c r="B50" s="143">
        <v>2400</v>
      </c>
      <c r="C50" s="143">
        <v>7000</v>
      </c>
    </row>
    <row r="51" spans="1:3" ht="13.5" customHeight="1">
      <c r="A51" s="155" t="s">
        <v>747</v>
      </c>
      <c r="B51" s="139">
        <v>700</v>
      </c>
      <c r="C51" s="139">
        <v>900</v>
      </c>
    </row>
    <row r="52" spans="1:3" ht="13.5" customHeight="1">
      <c r="A52" s="159" t="s">
        <v>748</v>
      </c>
      <c r="B52" s="143">
        <v>480</v>
      </c>
      <c r="C52" s="143">
        <v>700</v>
      </c>
    </row>
    <row r="53" spans="1:3" ht="13.5" customHeight="1">
      <c r="A53" s="159" t="s">
        <v>749</v>
      </c>
      <c r="B53" s="143">
        <v>300</v>
      </c>
      <c r="C53" s="143">
        <v>600</v>
      </c>
    </row>
    <row r="55" spans="1:3" ht="13.5" customHeight="1">
      <c r="A55" s="159" t="s">
        <v>333</v>
      </c>
    </row>
    <row r="56" spans="1:3" ht="13.5" customHeight="1">
      <c r="A56" s="159" t="s">
        <v>750</v>
      </c>
      <c r="B56" s="143">
        <v>400</v>
      </c>
      <c r="C56" s="143">
        <v>800</v>
      </c>
    </row>
    <row r="57" spans="1:3" ht="13.5" customHeight="1">
      <c r="A57" s="159" t="s">
        <v>751</v>
      </c>
      <c r="B57" s="143">
        <v>100</v>
      </c>
      <c r="C57" s="143">
        <v>200</v>
      </c>
    </row>
    <row r="58" spans="1:3" ht="13.5" customHeight="1">
      <c r="A58" s="159" t="s">
        <v>752</v>
      </c>
      <c r="B58" s="143">
        <v>1000</v>
      </c>
      <c r="C58" s="143">
        <v>1500</v>
      </c>
    </row>
    <row r="59" spans="1:3" ht="13.5" customHeight="1">
      <c r="A59" s="159" t="s">
        <v>753</v>
      </c>
      <c r="B59" s="143">
        <v>2500</v>
      </c>
      <c r="C59" s="143">
        <v>5500</v>
      </c>
    </row>
    <row r="60" spans="1:3" ht="13.5" customHeight="1">
      <c r="A60" s="159" t="s">
        <v>754</v>
      </c>
      <c r="B60" s="143">
        <v>1800</v>
      </c>
      <c r="C60" s="143">
        <v>2800</v>
      </c>
    </row>
    <row r="61" spans="1:3" ht="13.5" customHeight="1">
      <c r="A61" s="159" t="s">
        <v>755</v>
      </c>
      <c r="B61" s="143">
        <v>2500</v>
      </c>
      <c r="C61" s="143">
        <v>3800</v>
      </c>
    </row>
    <row r="62" spans="1:3" ht="13.5" customHeight="1">
      <c r="A62" s="159" t="s">
        <v>751</v>
      </c>
      <c r="B62" s="143">
        <v>100</v>
      </c>
      <c r="C62" s="143">
        <v>200</v>
      </c>
    </row>
    <row r="63" spans="1:3" ht="13.5" customHeight="1">
      <c r="A63" s="159" t="s">
        <v>756</v>
      </c>
      <c r="B63" s="143">
        <v>2500</v>
      </c>
      <c r="C63" s="143">
        <v>3500</v>
      </c>
    </row>
    <row r="64" spans="1:3" ht="13.5" customHeight="1">
      <c r="A64" s="159" t="s">
        <v>757</v>
      </c>
      <c r="B64" s="143">
        <v>3000</v>
      </c>
      <c r="C64" s="143">
        <v>6000</v>
      </c>
    </row>
    <row r="66" spans="1:3" ht="13.5" customHeight="1">
      <c r="A66" s="159" t="s">
        <v>346</v>
      </c>
    </row>
    <row r="67" spans="1:3" ht="13.5" customHeight="1">
      <c r="A67" s="159" t="s">
        <v>758</v>
      </c>
      <c r="B67" s="143">
        <v>350</v>
      </c>
      <c r="C67" s="143">
        <v>900</v>
      </c>
    </row>
    <row r="68" spans="1:3" ht="13.5" customHeight="1">
      <c r="A68" s="159" t="s">
        <v>759</v>
      </c>
      <c r="B68" s="143">
        <v>600</v>
      </c>
      <c r="C68" s="143">
        <v>950</v>
      </c>
    </row>
    <row r="69" spans="1:3" ht="13.5" customHeight="1">
      <c r="A69" s="159" t="s">
        <v>760</v>
      </c>
      <c r="B69" s="143">
        <v>400</v>
      </c>
      <c r="C69" s="143">
        <v>600</v>
      </c>
    </row>
    <row r="70" spans="1:3" ht="13.5" customHeight="1">
      <c r="A70" s="159" t="s">
        <v>761</v>
      </c>
      <c r="B70" s="143">
        <v>85</v>
      </c>
      <c r="C70" s="143">
        <v>300</v>
      </c>
    </row>
    <row r="71" spans="1:3" ht="13.5" customHeight="1">
      <c r="A71" s="159" t="s">
        <v>762</v>
      </c>
      <c r="B71" s="143">
        <v>250</v>
      </c>
      <c r="C71" s="143">
        <v>600</v>
      </c>
    </row>
    <row r="72" spans="1:3" ht="13.5" customHeight="1">
      <c r="A72" s="159" t="s">
        <v>763</v>
      </c>
      <c r="B72" s="143">
        <v>600</v>
      </c>
      <c r="C72" s="143">
        <v>800</v>
      </c>
    </row>
    <row r="73" spans="1:3" ht="13.5" customHeight="1">
      <c r="A73" s="159" t="s">
        <v>764</v>
      </c>
      <c r="B73" s="143">
        <v>1000</v>
      </c>
      <c r="C73" s="143">
        <v>1400</v>
      </c>
    </row>
    <row r="74" spans="1:3" ht="13.5" customHeight="1">
      <c r="A74" s="159" t="s">
        <v>765</v>
      </c>
      <c r="B74" s="143">
        <v>40</v>
      </c>
      <c r="C74" s="143">
        <v>170</v>
      </c>
    </row>
    <row r="75" spans="1:3" ht="13.5" customHeight="1">
      <c r="A75" s="159" t="s">
        <v>766</v>
      </c>
      <c r="B75" s="143">
        <v>550</v>
      </c>
      <c r="C75" s="143">
        <v>850</v>
      </c>
    </row>
    <row r="76" spans="1:3" ht="13.5" customHeight="1">
      <c r="A76" s="159" t="s">
        <v>767</v>
      </c>
      <c r="B76" s="143">
        <v>220</v>
      </c>
      <c r="C76" s="143">
        <v>500</v>
      </c>
    </row>
    <row r="77" spans="1:3" ht="13.5" customHeight="1">
      <c r="A77" s="159" t="s">
        <v>768</v>
      </c>
      <c r="B77" s="143">
        <v>500</v>
      </c>
      <c r="C77" s="143">
        <v>1100</v>
      </c>
    </row>
    <row r="78" spans="1:3" ht="13.5" customHeight="1">
      <c r="A78" s="159" t="s">
        <v>769</v>
      </c>
      <c r="B78" s="143">
        <v>900</v>
      </c>
      <c r="C78" s="143">
        <v>1100</v>
      </c>
    </row>
    <row r="79" spans="1:3" ht="13.5" customHeight="1">
      <c r="A79" s="159" t="s">
        <v>770</v>
      </c>
      <c r="B79" s="143">
        <v>700</v>
      </c>
      <c r="C79" s="143">
        <v>1000</v>
      </c>
    </row>
    <row r="80" spans="1:3" ht="13.5" customHeight="1">
      <c r="A80" s="159" t="s">
        <v>771</v>
      </c>
      <c r="B80" s="143">
        <v>800</v>
      </c>
      <c r="C80" s="143">
        <v>1000</v>
      </c>
    </row>
    <row r="81" spans="1:3" ht="13.5" customHeight="1">
      <c r="A81" s="159" t="s">
        <v>772</v>
      </c>
      <c r="B81" s="143">
        <v>900</v>
      </c>
      <c r="C81" s="143">
        <v>1500</v>
      </c>
    </row>
    <row r="82" spans="1:3" ht="13.5" customHeight="1">
      <c r="A82" s="159" t="s">
        <v>373</v>
      </c>
      <c r="B82" s="143">
        <v>850</v>
      </c>
      <c r="C82" s="143">
        <v>2000</v>
      </c>
    </row>
    <row r="83" spans="1:3" ht="13.5" customHeight="1">
      <c r="A83" s="159" t="s">
        <v>773</v>
      </c>
      <c r="B83" s="143">
        <v>3000</v>
      </c>
      <c r="C83" s="143">
        <v>7000</v>
      </c>
    </row>
    <row r="84" spans="1:3" ht="13.5" customHeight="1">
      <c r="A84" s="160" t="s">
        <v>774</v>
      </c>
      <c r="B84" s="143">
        <v>2500</v>
      </c>
      <c r="C84" s="143">
        <v>5500</v>
      </c>
    </row>
    <row r="85" spans="1:3" ht="13.5" customHeight="1">
      <c r="A85" s="159" t="s">
        <v>775</v>
      </c>
      <c r="B85" s="143">
        <v>1700</v>
      </c>
      <c r="C85" s="143">
        <v>3000</v>
      </c>
    </row>
    <row r="86" spans="1:3" ht="13.5" customHeight="1">
      <c r="A86" s="159" t="s">
        <v>776</v>
      </c>
      <c r="B86" s="143">
        <v>1000</v>
      </c>
      <c r="C86" s="143">
        <v>2400</v>
      </c>
    </row>
    <row r="87" spans="1:3" ht="13.5" customHeight="1">
      <c r="A87" s="159" t="s">
        <v>777</v>
      </c>
      <c r="B87" s="143">
        <v>600</v>
      </c>
      <c r="C87" s="143">
        <v>1100</v>
      </c>
    </row>
    <row r="89" spans="1:3" ht="13.5" customHeight="1">
      <c r="A89" s="159" t="s">
        <v>778</v>
      </c>
    </row>
    <row r="90" spans="1:3" ht="13.5" customHeight="1">
      <c r="A90" s="159" t="s">
        <v>779</v>
      </c>
      <c r="B90" s="143">
        <v>300</v>
      </c>
      <c r="C90" s="143">
        <v>600</v>
      </c>
    </row>
    <row r="91" spans="1:3" ht="13.5" customHeight="1">
      <c r="A91" s="159" t="s">
        <v>780</v>
      </c>
      <c r="B91" s="143">
        <v>350</v>
      </c>
      <c r="C91" s="143">
        <v>700</v>
      </c>
    </row>
    <row r="92" spans="1:3" ht="13.5" customHeight="1">
      <c r="A92" s="159" t="s">
        <v>781</v>
      </c>
      <c r="B92" s="143">
        <v>400</v>
      </c>
      <c r="C92" s="143">
        <v>600</v>
      </c>
    </row>
    <row r="93" spans="1:3" ht="13.5" customHeight="1">
      <c r="A93" s="159" t="s">
        <v>782</v>
      </c>
      <c r="B93" s="143">
        <v>1700</v>
      </c>
      <c r="C93" s="143">
        <v>3000</v>
      </c>
    </row>
    <row r="94" spans="1:3" ht="13.5" customHeight="1">
      <c r="A94" s="159" t="s">
        <v>783</v>
      </c>
      <c r="B94" s="143">
        <v>700</v>
      </c>
      <c r="C94" s="143">
        <v>3000</v>
      </c>
    </row>
    <row r="95" spans="1:3" ht="13.5" customHeight="1">
      <c r="A95" s="159" t="s">
        <v>784</v>
      </c>
      <c r="B95" s="143">
        <v>1100</v>
      </c>
      <c r="C95" s="143">
        <v>3300</v>
      </c>
    </row>
    <row r="96" spans="1:3" ht="13.5" customHeight="1">
      <c r="A96" s="159" t="s">
        <v>785</v>
      </c>
      <c r="B96" s="143">
        <v>600</v>
      </c>
      <c r="C96" s="143">
        <v>1100</v>
      </c>
    </row>
    <row r="97" spans="1:3" ht="13.5" customHeight="1">
      <c r="A97" s="159" t="s">
        <v>786</v>
      </c>
      <c r="B97" s="143">
        <v>1000</v>
      </c>
      <c r="C97" s="143">
        <v>1900</v>
      </c>
    </row>
    <row r="99" spans="1:3" ht="13.5" customHeight="1">
      <c r="A99" s="159" t="s">
        <v>390</v>
      </c>
    </row>
    <row r="100" spans="1:3" ht="13.5" customHeight="1">
      <c r="A100" s="159" t="s">
        <v>787</v>
      </c>
      <c r="B100" s="143">
        <v>600</v>
      </c>
      <c r="C100" s="143">
        <v>900</v>
      </c>
    </row>
    <row r="101" spans="1:3" ht="13.5" customHeight="1">
      <c r="A101" s="159" t="s">
        <v>788</v>
      </c>
      <c r="B101" s="143">
        <v>250</v>
      </c>
      <c r="C101" s="143">
        <v>600</v>
      </c>
    </row>
    <row r="102" spans="1:3" ht="13.5" customHeight="1">
      <c r="A102" s="159" t="s">
        <v>789</v>
      </c>
      <c r="B102" s="143">
        <v>400</v>
      </c>
      <c r="C102" s="143">
        <v>900</v>
      </c>
    </row>
    <row r="103" spans="1:3" ht="13.5" customHeight="1">
      <c r="A103" s="159" t="s">
        <v>790</v>
      </c>
      <c r="B103" s="143">
        <v>300</v>
      </c>
      <c r="C103" s="143">
        <v>500</v>
      </c>
    </row>
    <row r="104" spans="1:3" ht="13.5" customHeight="1">
      <c r="A104" s="159" t="s">
        <v>791</v>
      </c>
      <c r="B104" s="143">
        <v>600</v>
      </c>
      <c r="C104" s="143">
        <v>1000</v>
      </c>
    </row>
    <row r="105" spans="1:3" ht="13.5" customHeight="1">
      <c r="A105" s="159" t="s">
        <v>792</v>
      </c>
      <c r="B105" s="143">
        <v>300</v>
      </c>
      <c r="C105" s="143">
        <v>800</v>
      </c>
    </row>
    <row r="106" spans="1:3" ht="13.5" customHeight="1">
      <c r="A106" s="155" t="s">
        <v>793</v>
      </c>
      <c r="B106" s="143">
        <v>200</v>
      </c>
      <c r="C106" s="143">
        <v>400</v>
      </c>
    </row>
    <row r="107" spans="1:3" ht="13.5" customHeight="1">
      <c r="A107" s="159" t="s">
        <v>794</v>
      </c>
      <c r="B107" s="143">
        <v>400</v>
      </c>
      <c r="C107" s="143">
        <v>800</v>
      </c>
    </row>
    <row r="108" spans="1:3" ht="13.5" customHeight="1">
      <c r="A108" s="155" t="s">
        <v>795</v>
      </c>
      <c r="B108" s="143">
        <v>600</v>
      </c>
      <c r="C108" s="143">
        <v>1000</v>
      </c>
    </row>
    <row r="109" spans="1:3" ht="13.5" customHeight="1">
      <c r="A109" s="159" t="s">
        <v>796</v>
      </c>
      <c r="B109" s="143">
        <v>800</v>
      </c>
      <c r="C109" s="143">
        <v>1200</v>
      </c>
    </row>
    <row r="110" spans="1:3" ht="13.5" customHeight="1">
      <c r="A110" s="155" t="s">
        <v>797</v>
      </c>
      <c r="B110" s="155">
        <v>250</v>
      </c>
      <c r="C110" s="155">
        <v>1100</v>
      </c>
    </row>
    <row r="111" spans="1:3" ht="13.5" customHeight="1">
      <c r="A111" s="155" t="s">
        <v>798</v>
      </c>
      <c r="B111" s="155">
        <v>400</v>
      </c>
      <c r="C111" s="155">
        <v>1000</v>
      </c>
    </row>
    <row r="112" spans="1:3" ht="13.5" customHeight="1">
      <c r="A112" s="155" t="s">
        <v>799</v>
      </c>
      <c r="B112" s="155">
        <v>300</v>
      </c>
      <c r="C112" s="155">
        <v>750</v>
      </c>
    </row>
    <row r="113" spans="1:3" ht="13.5" customHeight="1">
      <c r="A113" s="155" t="s">
        <v>800</v>
      </c>
      <c r="B113" s="155">
        <v>800</v>
      </c>
      <c r="C113" s="155">
        <v>1400</v>
      </c>
    </row>
    <row r="114" spans="1:3" ht="13.5" customHeight="1">
      <c r="A114" s="155" t="s">
        <v>801</v>
      </c>
      <c r="B114" s="155">
        <v>1800</v>
      </c>
      <c r="C114" s="155">
        <v>3200</v>
      </c>
    </row>
    <row r="115" spans="1:3" ht="13.5" customHeight="1">
      <c r="A115" s="155" t="s">
        <v>802</v>
      </c>
      <c r="B115" s="155">
        <v>700</v>
      </c>
      <c r="C115" s="155">
        <v>1100</v>
      </c>
    </row>
    <row r="116" spans="1:3" ht="13.5" customHeight="1">
      <c r="A116" s="155" t="s">
        <v>803</v>
      </c>
      <c r="B116" s="155">
        <v>65</v>
      </c>
      <c r="C116" s="155">
        <v>180</v>
      </c>
    </row>
    <row r="117" spans="1:3" ht="13.5" customHeight="1">
      <c r="A117" s="155" t="s">
        <v>804</v>
      </c>
      <c r="B117" s="155">
        <v>200</v>
      </c>
      <c r="C117" s="155">
        <v>250</v>
      </c>
    </row>
    <row r="118" spans="1:3" ht="13.5" customHeight="1">
      <c r="A118" s="155" t="s">
        <v>805</v>
      </c>
      <c r="B118" s="155">
        <v>300</v>
      </c>
      <c r="C118" s="155">
        <v>600</v>
      </c>
    </row>
    <row r="119" spans="1:3" ht="13.5" customHeight="1">
      <c r="A119" s="159" t="s">
        <v>806</v>
      </c>
      <c r="B119" s="143">
        <v>700</v>
      </c>
      <c r="C119" s="143">
        <v>1000</v>
      </c>
    </row>
    <row r="120" spans="1:3" ht="13.5" customHeight="1">
      <c r="A120" s="155" t="s">
        <v>807</v>
      </c>
      <c r="B120" s="155">
        <v>800</v>
      </c>
      <c r="C120" s="155">
        <v>1000</v>
      </c>
    </row>
    <row r="121" spans="1:3" ht="13.5" customHeight="1">
      <c r="A121" s="155" t="s">
        <v>808</v>
      </c>
      <c r="B121" s="155">
        <v>400</v>
      </c>
      <c r="C121" s="155">
        <v>900</v>
      </c>
    </row>
    <row r="122" spans="1:3" ht="13.5" customHeight="1">
      <c r="A122" s="155"/>
      <c r="B122" s="155"/>
      <c r="C122" s="155"/>
    </row>
    <row r="123" spans="1:3" ht="13.5" customHeight="1">
      <c r="A123" s="159" t="s">
        <v>421</v>
      </c>
    </row>
    <row r="124" spans="1:3" ht="13.5" customHeight="1">
      <c r="A124" s="155" t="s">
        <v>809</v>
      </c>
      <c r="B124" s="139">
        <v>800</v>
      </c>
      <c r="C124" s="139">
        <v>1200</v>
      </c>
    </row>
    <row r="125" spans="1:3" ht="13.5" customHeight="1">
      <c r="A125" s="155" t="s">
        <v>810</v>
      </c>
      <c r="B125" s="139">
        <v>140</v>
      </c>
      <c r="C125" s="139">
        <v>230</v>
      </c>
    </row>
    <row r="126" spans="1:3" ht="13.5" customHeight="1">
      <c r="A126" s="155" t="s">
        <v>811</v>
      </c>
      <c r="B126" s="139">
        <v>300</v>
      </c>
      <c r="C126" s="139">
        <v>480</v>
      </c>
    </row>
    <row r="127" spans="1:3" ht="13.5" customHeight="1">
      <c r="A127" s="155" t="s">
        <v>812</v>
      </c>
      <c r="B127" s="139">
        <v>100</v>
      </c>
      <c r="C127" s="139">
        <v>300</v>
      </c>
    </row>
    <row r="128" spans="1:3" ht="13.5" customHeight="1">
      <c r="A128" s="155" t="s">
        <v>813</v>
      </c>
      <c r="B128" s="139">
        <v>290</v>
      </c>
      <c r="C128" s="139">
        <v>440</v>
      </c>
    </row>
    <row r="129" spans="1:3" ht="13.5" customHeight="1">
      <c r="A129" s="155" t="s">
        <v>814</v>
      </c>
      <c r="B129" s="139">
        <v>90</v>
      </c>
      <c r="C129" s="139">
        <v>200</v>
      </c>
    </row>
    <row r="130" spans="1:3" ht="13.5" customHeight="1">
      <c r="A130" s="155" t="s">
        <v>815</v>
      </c>
      <c r="B130" s="139">
        <v>100</v>
      </c>
      <c r="C130" s="139">
        <v>250</v>
      </c>
    </row>
    <row r="131" spans="1:3" ht="13.5" customHeight="1">
      <c r="A131" s="155" t="s">
        <v>816</v>
      </c>
      <c r="B131" s="139">
        <v>90</v>
      </c>
      <c r="C131" s="139">
        <v>100</v>
      </c>
    </row>
    <row r="132" spans="1:3" ht="13.5" customHeight="1">
      <c r="A132" s="155" t="s">
        <v>817</v>
      </c>
      <c r="B132" s="139">
        <v>200</v>
      </c>
      <c r="C132" s="139">
        <v>300</v>
      </c>
    </row>
    <row r="133" spans="1:3" ht="13.5" customHeight="1">
      <c r="A133" s="155" t="s">
        <v>818</v>
      </c>
      <c r="B133" s="139">
        <v>500</v>
      </c>
      <c r="C133" s="139">
        <v>800</v>
      </c>
    </row>
    <row r="134" spans="1:3" ht="13.5" customHeight="1">
      <c r="A134" s="155" t="s">
        <v>819</v>
      </c>
      <c r="B134" s="139">
        <v>90</v>
      </c>
      <c r="C134" s="139">
        <v>200</v>
      </c>
    </row>
    <row r="135" spans="1:3" ht="13.5" customHeight="1">
      <c r="A135" s="155" t="s">
        <v>820</v>
      </c>
      <c r="B135" s="139">
        <v>180</v>
      </c>
      <c r="C135" s="139">
        <v>250</v>
      </c>
    </row>
    <row r="136" spans="1:3" ht="13.5" customHeight="1">
      <c r="A136" s="155" t="s">
        <v>821</v>
      </c>
      <c r="B136" s="139">
        <v>80</v>
      </c>
      <c r="C136" s="139">
        <v>150</v>
      </c>
    </row>
    <row r="137" spans="1:3" ht="13.5" customHeight="1">
      <c r="A137" s="155" t="s">
        <v>822</v>
      </c>
      <c r="B137" s="139">
        <v>100</v>
      </c>
      <c r="C137" s="139">
        <v>350</v>
      </c>
    </row>
    <row r="138" spans="1:3" ht="13.5" customHeight="1">
      <c r="A138" s="155" t="s">
        <v>823</v>
      </c>
      <c r="B138" s="139">
        <v>100</v>
      </c>
      <c r="C138" s="139">
        <v>150</v>
      </c>
    </row>
    <row r="139" spans="1:3" ht="13.5" customHeight="1">
      <c r="A139" s="155" t="s">
        <v>824</v>
      </c>
      <c r="B139" s="139">
        <v>200</v>
      </c>
      <c r="C139" s="139">
        <v>600</v>
      </c>
    </row>
    <row r="140" spans="1:3" ht="13.5" customHeight="1">
      <c r="A140" s="155" t="s">
        <v>825</v>
      </c>
      <c r="B140" s="139">
        <v>200</v>
      </c>
      <c r="C140" s="139">
        <v>350</v>
      </c>
    </row>
    <row r="141" spans="1:3" ht="13.5" customHeight="1">
      <c r="A141" s="155" t="s">
        <v>826</v>
      </c>
      <c r="B141" s="139">
        <v>500</v>
      </c>
      <c r="C141" s="139">
        <v>800</v>
      </c>
    </row>
    <row r="142" spans="1:3" ht="13.5" customHeight="1">
      <c r="A142" s="155" t="s">
        <v>827</v>
      </c>
      <c r="B142" s="139">
        <v>35</v>
      </c>
      <c r="C142" s="139">
        <v>40</v>
      </c>
    </row>
    <row r="143" spans="1:3" ht="13.5" customHeight="1">
      <c r="A143" s="155" t="s">
        <v>828</v>
      </c>
      <c r="B143" s="139">
        <v>400</v>
      </c>
      <c r="C143" s="139">
        <v>1000</v>
      </c>
    </row>
    <row r="144" spans="1:3" ht="13.5" customHeight="1">
      <c r="A144" s="155" t="s">
        <v>829</v>
      </c>
      <c r="B144" s="139">
        <v>300</v>
      </c>
      <c r="C144" s="139">
        <v>800</v>
      </c>
    </row>
    <row r="145" spans="1:3" ht="13.5" customHeight="1">
      <c r="A145" s="155" t="s">
        <v>830</v>
      </c>
      <c r="B145" s="139">
        <v>400</v>
      </c>
      <c r="C145" s="139">
        <v>800</v>
      </c>
    </row>
    <row r="146" spans="1:3" ht="13.5" customHeight="1">
      <c r="A146" s="155" t="s">
        <v>831</v>
      </c>
      <c r="B146" s="139">
        <v>2000</v>
      </c>
      <c r="C146" s="139">
        <v>4000</v>
      </c>
    </row>
    <row r="147" spans="1:3" ht="13.5" customHeight="1">
      <c r="A147" s="155" t="s">
        <v>832</v>
      </c>
      <c r="B147" s="139">
        <v>120</v>
      </c>
      <c r="C147" s="139">
        <v>210</v>
      </c>
    </row>
    <row r="148" spans="1:3" ht="13.5" customHeight="1">
      <c r="A148" s="155" t="s">
        <v>833</v>
      </c>
      <c r="B148" s="155">
        <v>1500</v>
      </c>
      <c r="C148" s="155">
        <v>2500</v>
      </c>
    </row>
    <row r="149" spans="1:3" ht="13.5" customHeight="1">
      <c r="A149" s="155" t="s">
        <v>834</v>
      </c>
      <c r="B149" s="155">
        <v>600</v>
      </c>
      <c r="C149" s="155">
        <v>1200</v>
      </c>
    </row>
    <row r="150" spans="1:3" ht="13.5" customHeight="1">
      <c r="A150" s="155" t="s">
        <v>835</v>
      </c>
      <c r="B150" s="155">
        <v>500</v>
      </c>
      <c r="C150" s="155">
        <v>800</v>
      </c>
    </row>
    <row r="151" spans="1:3" ht="13.5" customHeight="1">
      <c r="A151" s="155" t="s">
        <v>836</v>
      </c>
      <c r="B151" s="155">
        <v>2500</v>
      </c>
      <c r="C151" s="155">
        <v>3000</v>
      </c>
    </row>
    <row r="152" spans="1:3" ht="13.5" customHeight="1">
      <c r="A152" s="155" t="s">
        <v>837</v>
      </c>
      <c r="B152" s="155">
        <v>400</v>
      </c>
      <c r="C152" s="155">
        <v>700</v>
      </c>
    </row>
    <row r="153" spans="1:3" ht="13.5" customHeight="1">
      <c r="A153" s="155" t="s">
        <v>838</v>
      </c>
      <c r="B153" s="155">
        <v>500</v>
      </c>
      <c r="C153" s="155">
        <v>800</v>
      </c>
    </row>
    <row r="154" spans="1:3" ht="13.5" customHeight="1">
      <c r="A154" s="155" t="s">
        <v>839</v>
      </c>
      <c r="B154" s="155">
        <v>1000</v>
      </c>
      <c r="C154" s="155">
        <v>3000</v>
      </c>
    </row>
    <row r="156" spans="1:3" ht="13.5" customHeight="1">
      <c r="A156" s="159" t="s">
        <v>466</v>
      </c>
    </row>
    <row r="157" spans="1:3" ht="13.5" customHeight="1">
      <c r="A157" s="159" t="s">
        <v>840</v>
      </c>
      <c r="B157" s="161">
        <v>700</v>
      </c>
      <c r="C157" s="161">
        <v>1000</v>
      </c>
    </row>
    <row r="158" spans="1:3" ht="13.5" customHeight="1">
      <c r="A158" s="159" t="s">
        <v>841</v>
      </c>
      <c r="B158" s="161">
        <v>200</v>
      </c>
      <c r="C158" s="161">
        <v>300</v>
      </c>
    </row>
    <row r="159" spans="1:3" ht="13.5" customHeight="1">
      <c r="A159" s="159" t="s">
        <v>842</v>
      </c>
      <c r="B159" s="161">
        <v>70</v>
      </c>
      <c r="C159" s="161">
        <v>130</v>
      </c>
    </row>
    <row r="160" spans="1:3" ht="13.5" customHeight="1">
      <c r="A160" s="159" t="s">
        <v>843</v>
      </c>
      <c r="B160" s="161">
        <v>150</v>
      </c>
      <c r="C160" s="161">
        <v>200</v>
      </c>
    </row>
    <row r="161" spans="1:3" ht="13.5" customHeight="1">
      <c r="A161" s="159" t="s">
        <v>844</v>
      </c>
      <c r="B161" s="161">
        <v>200</v>
      </c>
      <c r="C161" s="161">
        <v>250</v>
      </c>
    </row>
    <row r="162" spans="1:3" ht="13.5" customHeight="1">
      <c r="A162" s="159" t="s">
        <v>845</v>
      </c>
      <c r="B162" s="143">
        <v>100</v>
      </c>
      <c r="C162" s="143">
        <v>150</v>
      </c>
    </row>
    <row r="163" spans="1:3" ht="13.5" customHeight="1">
      <c r="A163" s="159" t="s">
        <v>846</v>
      </c>
      <c r="B163" s="161">
        <v>100</v>
      </c>
      <c r="C163" s="161">
        <v>150</v>
      </c>
    </row>
    <row r="164" spans="1:3" ht="13.5" customHeight="1">
      <c r="A164" s="159" t="s">
        <v>847</v>
      </c>
      <c r="B164" s="161">
        <v>450</v>
      </c>
      <c r="C164" s="161">
        <v>650</v>
      </c>
    </row>
    <row r="165" spans="1:3" ht="13.5" customHeight="1">
      <c r="A165" s="159" t="s">
        <v>848</v>
      </c>
      <c r="B165" s="143">
        <v>700</v>
      </c>
      <c r="C165" s="143">
        <v>800</v>
      </c>
    </row>
    <row r="166" spans="1:3" ht="13.5" customHeight="1">
      <c r="A166" s="159" t="s">
        <v>849</v>
      </c>
      <c r="B166" s="161">
        <v>250</v>
      </c>
      <c r="C166" s="161">
        <v>300</v>
      </c>
    </row>
    <row r="168" spans="1:3" ht="13.5" customHeight="1">
      <c r="A168" s="159" t="s">
        <v>478</v>
      </c>
    </row>
    <row r="169" spans="1:3" ht="13.5" customHeight="1">
      <c r="A169" s="159" t="s">
        <v>850</v>
      </c>
      <c r="B169" s="161">
        <v>350</v>
      </c>
      <c r="C169" s="161">
        <v>600</v>
      </c>
    </row>
    <row r="170" spans="1:3" ht="13.5" customHeight="1">
      <c r="A170" s="159" t="s">
        <v>851</v>
      </c>
      <c r="B170" s="161">
        <v>200</v>
      </c>
      <c r="C170" s="161">
        <v>300</v>
      </c>
    </row>
    <row r="171" spans="1:3" ht="13.5" customHeight="1">
      <c r="A171" s="159" t="s">
        <v>852</v>
      </c>
      <c r="B171" s="161">
        <v>100</v>
      </c>
      <c r="C171" s="161">
        <v>200</v>
      </c>
    </row>
    <row r="172" spans="1:3" ht="13.5" customHeight="1">
      <c r="A172" s="159" t="s">
        <v>853</v>
      </c>
      <c r="B172" s="161">
        <v>150</v>
      </c>
      <c r="C172" s="161">
        <v>300</v>
      </c>
    </row>
    <row r="173" spans="1:3" ht="13.5" customHeight="1">
      <c r="A173" s="159" t="s">
        <v>854</v>
      </c>
      <c r="B173" s="161">
        <v>150</v>
      </c>
      <c r="C173" s="161">
        <v>300</v>
      </c>
    </row>
    <row r="174" spans="1:3" ht="13.5" customHeight="1">
      <c r="A174" s="159" t="s">
        <v>855</v>
      </c>
      <c r="B174" s="161">
        <v>100</v>
      </c>
      <c r="C174" s="161">
        <v>150</v>
      </c>
    </row>
    <row r="175" spans="1:3" ht="13.5" customHeight="1">
      <c r="A175" s="159" t="s">
        <v>856</v>
      </c>
      <c r="B175" s="143">
        <v>150</v>
      </c>
      <c r="C175" s="143">
        <v>300</v>
      </c>
    </row>
    <row r="176" spans="1:3" ht="13.5" customHeight="1">
      <c r="A176" s="159" t="s">
        <v>857</v>
      </c>
      <c r="B176" s="161">
        <v>250</v>
      </c>
      <c r="C176" s="161">
        <v>400</v>
      </c>
    </row>
    <row r="177" spans="1:3" ht="13.5" customHeight="1">
      <c r="A177" s="159" t="s">
        <v>858</v>
      </c>
      <c r="B177" s="161">
        <v>200</v>
      </c>
      <c r="C177" s="161">
        <v>300</v>
      </c>
    </row>
    <row r="178" spans="1:3" ht="13.5" customHeight="1">
      <c r="A178" s="159" t="s">
        <v>859</v>
      </c>
      <c r="B178" s="161">
        <v>500</v>
      </c>
      <c r="C178" s="161">
        <v>850</v>
      </c>
    </row>
    <row r="179" spans="1:3" ht="13.5" customHeight="1">
      <c r="A179" s="159" t="s">
        <v>860</v>
      </c>
      <c r="B179" s="143">
        <v>300</v>
      </c>
      <c r="C179" s="143">
        <v>500</v>
      </c>
    </row>
    <row r="180" spans="1:3" ht="13.5" customHeight="1">
      <c r="A180" s="159" t="s">
        <v>861</v>
      </c>
      <c r="B180" s="143">
        <v>300</v>
      </c>
      <c r="C180" s="143">
        <v>600</v>
      </c>
    </row>
    <row r="181" spans="1:3" ht="13.5" customHeight="1">
      <c r="A181" s="159" t="s">
        <v>494</v>
      </c>
      <c r="B181" s="161">
        <v>400</v>
      </c>
      <c r="C181" s="161">
        <v>600</v>
      </c>
    </row>
    <row r="182" spans="1:3" ht="13.5" customHeight="1">
      <c r="A182" s="159" t="s">
        <v>862</v>
      </c>
      <c r="B182" s="161">
        <v>600</v>
      </c>
      <c r="C182" s="161">
        <v>1100</v>
      </c>
    </row>
    <row r="183" spans="1:3" ht="13.5" customHeight="1">
      <c r="A183" s="159" t="s">
        <v>863</v>
      </c>
      <c r="B183" s="161">
        <v>600</v>
      </c>
      <c r="C183" s="161">
        <v>1000</v>
      </c>
    </row>
    <row r="184" spans="1:3" ht="13.5" customHeight="1">
      <c r="A184" s="159" t="s">
        <v>864</v>
      </c>
      <c r="B184" s="143">
        <v>400</v>
      </c>
      <c r="C184" s="143">
        <v>600</v>
      </c>
    </row>
    <row r="186" spans="1:3" ht="13.5" customHeight="1">
      <c r="A186" s="159" t="s">
        <v>499</v>
      </c>
    </row>
    <row r="187" spans="1:3" ht="13.5" customHeight="1">
      <c r="A187" s="155" t="s">
        <v>865</v>
      </c>
      <c r="B187" s="155">
        <v>300</v>
      </c>
      <c r="C187" s="155">
        <v>400</v>
      </c>
    </row>
    <row r="188" spans="1:3" ht="13.5" customHeight="1">
      <c r="A188" s="155" t="s">
        <v>866</v>
      </c>
      <c r="B188" s="155">
        <v>400</v>
      </c>
      <c r="C188" s="155">
        <v>500</v>
      </c>
    </row>
    <row r="189" spans="1:3" ht="13.5" customHeight="1">
      <c r="A189" s="155" t="s">
        <v>867</v>
      </c>
      <c r="B189" s="155">
        <v>400</v>
      </c>
      <c r="C189" s="155">
        <v>500</v>
      </c>
    </row>
    <row r="190" spans="1:3" ht="13.5" customHeight="1">
      <c r="A190" s="155" t="s">
        <v>868</v>
      </c>
      <c r="B190" s="155">
        <v>350</v>
      </c>
      <c r="C190" s="155">
        <v>450</v>
      </c>
    </row>
    <row r="191" spans="1:3" ht="13.5" customHeight="1">
      <c r="A191" s="155" t="s">
        <v>869</v>
      </c>
      <c r="B191" s="155">
        <v>200</v>
      </c>
      <c r="C191" s="155">
        <v>300</v>
      </c>
    </row>
    <row r="192" spans="1:3" ht="13.5" customHeight="1">
      <c r="A192" s="155" t="s">
        <v>870</v>
      </c>
      <c r="B192" s="155">
        <v>100</v>
      </c>
      <c r="C192" s="155">
        <v>125</v>
      </c>
    </row>
    <row r="193" spans="1:3" ht="13.5" customHeight="1">
      <c r="A193" s="155" t="s">
        <v>871</v>
      </c>
      <c r="B193" s="155">
        <v>200</v>
      </c>
      <c r="C193" s="155">
        <v>350</v>
      </c>
    </row>
    <row r="194" spans="1:3" ht="13.5" customHeight="1">
      <c r="A194" s="155" t="s">
        <v>872</v>
      </c>
      <c r="B194" s="155">
        <v>300</v>
      </c>
      <c r="C194" s="155">
        <v>400</v>
      </c>
    </row>
    <row r="195" spans="1:3" ht="13.5" customHeight="1">
      <c r="A195" s="155" t="s">
        <v>873</v>
      </c>
      <c r="B195" s="155">
        <v>250</v>
      </c>
      <c r="C195" s="155">
        <v>300</v>
      </c>
    </row>
    <row r="196" spans="1:3" ht="13.5" customHeight="1">
      <c r="A196" s="155" t="s">
        <v>874</v>
      </c>
      <c r="B196" s="155">
        <v>300</v>
      </c>
      <c r="C196" s="155">
        <v>400</v>
      </c>
    </row>
    <row r="197" spans="1:3" ht="13.5" customHeight="1">
      <c r="A197" s="155" t="s">
        <v>875</v>
      </c>
      <c r="B197" s="155">
        <v>400</v>
      </c>
      <c r="C197" s="155">
        <v>500</v>
      </c>
    </row>
    <row r="198" spans="1:3" ht="13.5" customHeight="1">
      <c r="A198" s="155" t="s">
        <v>876</v>
      </c>
      <c r="B198" s="155">
        <v>400</v>
      </c>
      <c r="C198" s="155">
        <v>500</v>
      </c>
    </row>
    <row r="199" spans="1:3" ht="13.5" customHeight="1">
      <c r="A199" s="155" t="s">
        <v>877</v>
      </c>
      <c r="B199" s="155">
        <v>50</v>
      </c>
      <c r="C199" s="155">
        <v>100</v>
      </c>
    </row>
    <row r="200" spans="1:3" ht="13.5" customHeight="1">
      <c r="A200" s="155" t="s">
        <v>878</v>
      </c>
      <c r="B200" s="155">
        <v>150</v>
      </c>
      <c r="C200" s="155">
        <v>200</v>
      </c>
    </row>
    <row r="201" spans="1:3" ht="13.5" customHeight="1">
      <c r="A201" s="155" t="s">
        <v>879</v>
      </c>
      <c r="B201" s="155">
        <v>1200</v>
      </c>
      <c r="C201" s="155">
        <v>1500</v>
      </c>
    </row>
    <row r="202" spans="1:3" ht="13.5" customHeight="1">
      <c r="A202" s="155" t="s">
        <v>880</v>
      </c>
      <c r="B202" s="155">
        <v>2200</v>
      </c>
      <c r="C202" s="155">
        <v>2500</v>
      </c>
    </row>
    <row r="203" spans="1:3" ht="13.5" customHeight="1">
      <c r="A203" s="155" t="s">
        <v>881</v>
      </c>
      <c r="B203" s="155">
        <v>500</v>
      </c>
      <c r="C203" s="155">
        <v>750</v>
      </c>
    </row>
    <row r="204" spans="1:3" ht="13.5" customHeight="1">
      <c r="A204" s="155" t="s">
        <v>882</v>
      </c>
      <c r="B204" s="155">
        <v>900</v>
      </c>
      <c r="C204" s="155">
        <v>1200</v>
      </c>
    </row>
    <row r="205" spans="1:3" ht="13.5" customHeight="1">
      <c r="A205" s="155" t="s">
        <v>883</v>
      </c>
      <c r="B205" s="155">
        <v>700</v>
      </c>
      <c r="C205" s="155">
        <v>900</v>
      </c>
    </row>
    <row r="206" spans="1:3" ht="13.5" customHeight="1">
      <c r="A206" s="155" t="s">
        <v>884</v>
      </c>
      <c r="B206" s="155">
        <v>1000</v>
      </c>
      <c r="C206" s="155">
        <v>1500</v>
      </c>
    </row>
    <row r="207" spans="1:3" ht="13.5" customHeight="1">
      <c r="A207" s="155" t="s">
        <v>885</v>
      </c>
      <c r="B207" s="155">
        <v>200</v>
      </c>
      <c r="C207" s="155">
        <v>350</v>
      </c>
    </row>
    <row r="208" spans="1:3" ht="13.5" customHeight="1">
      <c r="A208" s="155" t="s">
        <v>886</v>
      </c>
      <c r="B208" s="155">
        <v>900</v>
      </c>
      <c r="C208" s="155">
        <v>1100</v>
      </c>
    </row>
    <row r="209" spans="1:3" ht="13.5" customHeight="1">
      <c r="A209" s="155" t="s">
        <v>887</v>
      </c>
      <c r="B209" s="155">
        <v>1200</v>
      </c>
      <c r="C209" s="155">
        <v>1800</v>
      </c>
    </row>
    <row r="210" spans="1:3" ht="13.5" customHeight="1">
      <c r="A210" s="155" t="s">
        <v>888</v>
      </c>
      <c r="B210" s="155">
        <v>250</v>
      </c>
      <c r="C210" s="155">
        <v>300</v>
      </c>
    </row>
    <row r="211" spans="1:3" ht="13.5" customHeight="1">
      <c r="A211" s="155" t="s">
        <v>889</v>
      </c>
      <c r="B211" s="155">
        <v>1500</v>
      </c>
      <c r="C211" s="155">
        <v>2500</v>
      </c>
    </row>
    <row r="212" spans="1:3" ht="13.5" customHeight="1">
      <c r="A212" s="155" t="s">
        <v>890</v>
      </c>
      <c r="B212" s="155">
        <v>3000</v>
      </c>
      <c r="C212" s="155">
        <v>3500</v>
      </c>
    </row>
    <row r="213" spans="1:3" ht="13.5" customHeight="1">
      <c r="A213" s="155"/>
      <c r="B213" s="139"/>
      <c r="C213" s="139"/>
    </row>
    <row r="214" spans="1:3" ht="13.5" customHeight="1">
      <c r="A214" s="159" t="s">
        <v>539</v>
      </c>
    </row>
    <row r="215" spans="1:3" ht="13.5" customHeight="1">
      <c r="A215" s="159" t="s">
        <v>891</v>
      </c>
      <c r="B215" s="143">
        <v>250</v>
      </c>
      <c r="C215" s="143">
        <v>700</v>
      </c>
    </row>
    <row r="216" spans="1:3" ht="13.5" customHeight="1">
      <c r="A216" s="159" t="s">
        <v>892</v>
      </c>
      <c r="B216" s="143">
        <v>100</v>
      </c>
      <c r="C216" s="143">
        <v>200</v>
      </c>
    </row>
    <row r="217" spans="1:3" ht="13.5" customHeight="1">
      <c r="A217" s="159" t="s">
        <v>893</v>
      </c>
      <c r="B217" s="143">
        <v>220</v>
      </c>
      <c r="C217" s="143">
        <v>650</v>
      </c>
    </row>
    <row r="218" spans="1:3" ht="13.5" customHeight="1">
      <c r="A218" s="159" t="s">
        <v>894</v>
      </c>
      <c r="B218" s="143">
        <v>220</v>
      </c>
      <c r="C218" s="143">
        <v>650</v>
      </c>
    </row>
    <row r="219" spans="1:3" s="162" customFormat="1" ht="13.5" customHeight="1">
      <c r="A219" s="159" t="s">
        <v>895</v>
      </c>
      <c r="B219" s="143">
        <v>250</v>
      </c>
      <c r="C219" s="143">
        <v>700</v>
      </c>
    </row>
    <row r="220" spans="1:3" s="162" customFormat="1" ht="13.5" customHeight="1">
      <c r="A220" s="159" t="s">
        <v>896</v>
      </c>
      <c r="B220" s="143">
        <v>200</v>
      </c>
      <c r="C220" s="143">
        <v>700</v>
      </c>
    </row>
    <row r="221" spans="1:3" ht="13.5" customHeight="1">
      <c r="A221" s="159" t="s">
        <v>897</v>
      </c>
      <c r="B221" s="143">
        <v>350</v>
      </c>
      <c r="C221" s="143">
        <v>800</v>
      </c>
    </row>
    <row r="222" spans="1:3" s="162" customFormat="1" ht="13.5" customHeight="1">
      <c r="A222" s="159" t="s">
        <v>898</v>
      </c>
      <c r="B222" s="143">
        <v>350</v>
      </c>
      <c r="C222" s="143">
        <v>800</v>
      </c>
    </row>
    <row r="223" spans="1:3" s="162" customFormat="1" ht="13.5" customHeight="1">
      <c r="A223" s="159"/>
      <c r="B223" s="143"/>
      <c r="C223" s="143"/>
    </row>
    <row r="224" spans="1:3" s="162" customFormat="1" ht="13.5" customHeight="1">
      <c r="A224" s="159" t="s">
        <v>555</v>
      </c>
      <c r="B224" s="143"/>
      <c r="C224" s="143"/>
    </row>
    <row r="225" spans="1:3" ht="13.5" customHeight="1">
      <c r="A225" s="159" t="s">
        <v>899</v>
      </c>
      <c r="B225" s="139">
        <v>90</v>
      </c>
      <c r="C225" s="139">
        <v>130</v>
      </c>
    </row>
    <row r="226" spans="1:3" s="162" customFormat="1" ht="13.5" customHeight="1">
      <c r="A226" s="159" t="s">
        <v>900</v>
      </c>
      <c r="B226" s="145">
        <v>20</v>
      </c>
      <c r="C226" s="145">
        <v>30</v>
      </c>
    </row>
    <row r="227" spans="1:3" s="162" customFormat="1" ht="13.5" customHeight="1">
      <c r="A227" s="159" t="s">
        <v>901</v>
      </c>
      <c r="B227" s="145">
        <v>350</v>
      </c>
      <c r="C227" s="145">
        <v>500</v>
      </c>
    </row>
    <row r="228" spans="1:3" ht="13.5" customHeight="1">
      <c r="A228" s="159" t="s">
        <v>902</v>
      </c>
      <c r="B228" s="139">
        <v>200</v>
      </c>
      <c r="C228" s="139">
        <v>250</v>
      </c>
    </row>
    <row r="229" spans="1:3" s="162" customFormat="1" ht="13.5" customHeight="1">
      <c r="A229" s="159" t="s">
        <v>903</v>
      </c>
      <c r="B229" s="145">
        <v>400</v>
      </c>
      <c r="C229" s="145">
        <v>480</v>
      </c>
    </row>
    <row r="230" spans="1:3" s="162" customFormat="1" ht="13.5" customHeight="1">
      <c r="A230" s="159" t="s">
        <v>904</v>
      </c>
      <c r="B230" s="145">
        <v>90</v>
      </c>
      <c r="C230" s="145">
        <v>150</v>
      </c>
    </row>
    <row r="231" spans="1:3" ht="13.5" customHeight="1">
      <c r="A231" s="159" t="s">
        <v>905</v>
      </c>
      <c r="B231" s="139">
        <v>630</v>
      </c>
      <c r="C231" s="139">
        <v>730</v>
      </c>
    </row>
    <row r="232" spans="1:3" ht="13.5" customHeight="1">
      <c r="B232" s="139"/>
      <c r="C232" s="139"/>
    </row>
    <row r="233" spans="1:3" ht="13.5" customHeight="1">
      <c r="A233" s="159" t="s">
        <v>564</v>
      </c>
    </row>
    <row r="234" spans="1:3" ht="13.5" customHeight="1">
      <c r="A234" s="147" t="s">
        <v>906</v>
      </c>
      <c r="B234" s="146">
        <v>600</v>
      </c>
      <c r="C234" s="146">
        <v>1000</v>
      </c>
    </row>
    <row r="235" spans="1:3" ht="13.5" customHeight="1">
      <c r="A235" s="147" t="s">
        <v>907</v>
      </c>
      <c r="B235" s="146">
        <v>400</v>
      </c>
      <c r="C235" s="146">
        <v>600</v>
      </c>
    </row>
    <row r="236" spans="1:3" ht="13.5" customHeight="1">
      <c r="A236" s="147" t="s">
        <v>908</v>
      </c>
      <c r="B236" s="146">
        <v>1200</v>
      </c>
      <c r="C236" s="146">
        <v>1600</v>
      </c>
    </row>
    <row r="237" spans="1:3" ht="13.5" customHeight="1">
      <c r="A237" s="147" t="s">
        <v>909</v>
      </c>
      <c r="B237" s="146">
        <v>3500</v>
      </c>
      <c r="C237" s="146">
        <v>6000</v>
      </c>
    </row>
    <row r="238" spans="1:3" ht="13.5" customHeight="1">
      <c r="A238" s="147" t="s">
        <v>910</v>
      </c>
      <c r="B238" s="146">
        <v>130</v>
      </c>
      <c r="C238" s="146">
        <v>450</v>
      </c>
    </row>
    <row r="239" spans="1:3" ht="13.5" customHeight="1">
      <c r="A239" s="147" t="s">
        <v>911</v>
      </c>
      <c r="B239" s="146">
        <v>300</v>
      </c>
      <c r="C239" s="146">
        <v>500</v>
      </c>
    </row>
    <row r="240" spans="1:3" ht="13.5" customHeight="1">
      <c r="A240" s="147" t="s">
        <v>912</v>
      </c>
      <c r="B240" s="146">
        <v>1200</v>
      </c>
      <c r="C240" s="146">
        <v>1400</v>
      </c>
    </row>
    <row r="241" spans="1:3" ht="13.5" customHeight="1">
      <c r="A241" s="147" t="s">
        <v>913</v>
      </c>
      <c r="B241" s="146">
        <v>1300</v>
      </c>
      <c r="C241" s="146">
        <v>1600</v>
      </c>
    </row>
    <row r="242" spans="1:3" ht="13.5" customHeight="1">
      <c r="A242" s="147" t="s">
        <v>914</v>
      </c>
      <c r="B242" s="146">
        <v>1500</v>
      </c>
      <c r="C242" s="146">
        <v>3500</v>
      </c>
    </row>
    <row r="243" spans="1:3" ht="13.5" customHeight="1">
      <c r="A243" s="147" t="s">
        <v>915</v>
      </c>
      <c r="B243" s="146">
        <v>900</v>
      </c>
      <c r="C243" s="146">
        <v>1000</v>
      </c>
    </row>
    <row r="244" spans="1:3" ht="13.5" customHeight="1">
      <c r="A244" s="147" t="s">
        <v>916</v>
      </c>
      <c r="B244" s="146">
        <v>2000</v>
      </c>
      <c r="C244" s="146">
        <v>2600</v>
      </c>
    </row>
    <row r="245" spans="1:3" ht="13.5" customHeight="1">
      <c r="A245" s="147" t="s">
        <v>917</v>
      </c>
      <c r="B245" s="146">
        <v>800</v>
      </c>
      <c r="C245" s="146">
        <v>1200</v>
      </c>
    </row>
    <row r="246" spans="1:3" ht="13.5" customHeight="1">
      <c r="A246" s="147" t="s">
        <v>918</v>
      </c>
      <c r="B246" s="146">
        <v>1000</v>
      </c>
      <c r="C246" s="146">
        <v>2000</v>
      </c>
    </row>
    <row r="247" spans="1:3" ht="13.5" customHeight="1">
      <c r="A247" s="147" t="s">
        <v>919</v>
      </c>
      <c r="B247" s="146">
        <v>400</v>
      </c>
      <c r="C247" s="146">
        <v>600</v>
      </c>
    </row>
    <row r="248" spans="1:3" ht="13.5" customHeight="1">
      <c r="A248" s="147" t="s">
        <v>920</v>
      </c>
      <c r="B248" s="146">
        <v>550</v>
      </c>
      <c r="C248" s="146">
        <v>1300</v>
      </c>
    </row>
    <row r="249" spans="1:3" ht="13.5" customHeight="1">
      <c r="A249" s="147" t="s">
        <v>921</v>
      </c>
      <c r="B249" s="146">
        <v>400</v>
      </c>
      <c r="C249" s="146">
        <v>600</v>
      </c>
    </row>
    <row r="250" spans="1:3" ht="13.5" customHeight="1">
      <c r="A250" s="147" t="s">
        <v>922</v>
      </c>
      <c r="B250" s="146">
        <v>500</v>
      </c>
      <c r="C250" s="146">
        <v>2000</v>
      </c>
    </row>
    <row r="251" spans="1:3" ht="13.5" customHeight="1">
      <c r="A251" s="147" t="s">
        <v>923</v>
      </c>
      <c r="B251" s="146">
        <v>500</v>
      </c>
      <c r="C251" s="146">
        <v>750</v>
      </c>
    </row>
    <row r="252" spans="1:3" ht="13.5" customHeight="1">
      <c r="A252" s="147" t="s">
        <v>924</v>
      </c>
      <c r="B252" s="146">
        <v>1200</v>
      </c>
      <c r="C252" s="146">
        <v>1400</v>
      </c>
    </row>
    <row r="254" spans="1:3" ht="13.5" customHeight="1">
      <c r="A254" s="159" t="s">
        <v>585</v>
      </c>
    </row>
    <row r="255" spans="1:3" ht="13.5" customHeight="1">
      <c r="A255" s="159" t="s">
        <v>925</v>
      </c>
      <c r="B255" s="143">
        <v>250</v>
      </c>
      <c r="C255" s="143">
        <v>300</v>
      </c>
    </row>
    <row r="256" spans="1:3" ht="13.5" customHeight="1">
      <c r="A256" s="159" t="s">
        <v>926</v>
      </c>
      <c r="B256" s="143">
        <v>110</v>
      </c>
      <c r="C256" s="143">
        <v>220</v>
      </c>
    </row>
    <row r="257" spans="1:3" ht="13.5" customHeight="1">
      <c r="A257" s="155" t="s">
        <v>927</v>
      </c>
      <c r="B257" s="143">
        <v>250</v>
      </c>
      <c r="C257" s="143">
        <v>350</v>
      </c>
    </row>
    <row r="258" spans="1:3" ht="13.5" customHeight="1">
      <c r="A258" s="159" t="s">
        <v>928</v>
      </c>
      <c r="B258" s="143">
        <v>200</v>
      </c>
      <c r="C258" s="143">
        <v>300</v>
      </c>
    </row>
    <row r="259" spans="1:3" ht="13.5" customHeight="1">
      <c r="A259" s="159" t="s">
        <v>929</v>
      </c>
      <c r="B259" s="143">
        <v>750</v>
      </c>
      <c r="C259" s="143">
        <v>1000</v>
      </c>
    </row>
    <row r="260" spans="1:3" ht="13.5" customHeight="1">
      <c r="A260" s="159" t="s">
        <v>930</v>
      </c>
      <c r="B260" s="143">
        <v>800</v>
      </c>
      <c r="C260" s="143">
        <v>900</v>
      </c>
    </row>
    <row r="261" spans="1:3" ht="13.5" customHeight="1">
      <c r="A261" s="159" t="s">
        <v>931</v>
      </c>
      <c r="B261" s="143">
        <v>400</v>
      </c>
      <c r="C261" s="143">
        <v>550</v>
      </c>
    </row>
    <row r="262" spans="1:3" ht="13.5" customHeight="1">
      <c r="A262" s="159" t="s">
        <v>932</v>
      </c>
      <c r="B262" s="143">
        <v>250</v>
      </c>
      <c r="C262" s="143">
        <v>500</v>
      </c>
    </row>
    <row r="263" spans="1:3" ht="13.5" customHeight="1">
      <c r="A263" s="159" t="s">
        <v>933</v>
      </c>
      <c r="B263" s="143">
        <v>1500</v>
      </c>
      <c r="C263" s="143">
        <v>2600</v>
      </c>
    </row>
    <row r="264" spans="1:3" ht="13.5" customHeight="1">
      <c r="A264" s="159" t="s">
        <v>934</v>
      </c>
      <c r="B264" s="143">
        <v>1000</v>
      </c>
      <c r="C264" s="143">
        <v>1800</v>
      </c>
    </row>
    <row r="265" spans="1:3" ht="13.5" customHeight="1">
      <c r="A265" s="159" t="s">
        <v>935</v>
      </c>
      <c r="B265" s="143">
        <v>800</v>
      </c>
      <c r="C265" s="143">
        <v>1000</v>
      </c>
    </row>
    <row r="266" spans="1:3" ht="13.5" customHeight="1">
      <c r="A266" s="159" t="s">
        <v>936</v>
      </c>
      <c r="B266" s="143">
        <v>220</v>
      </c>
      <c r="C266" s="143">
        <v>320</v>
      </c>
    </row>
    <row r="268" spans="1:3" ht="13.5" customHeight="1">
      <c r="A268" s="159" t="s">
        <v>609</v>
      </c>
    </row>
    <row r="269" spans="1:3" ht="13.5" customHeight="1">
      <c r="A269" s="154" t="s">
        <v>937</v>
      </c>
      <c r="B269" s="163">
        <v>1300</v>
      </c>
      <c r="C269" s="146">
        <v>2000</v>
      </c>
    </row>
    <row r="270" spans="1:3" ht="13.5" customHeight="1">
      <c r="A270" s="154" t="s">
        <v>938</v>
      </c>
      <c r="B270" s="163">
        <v>800</v>
      </c>
      <c r="C270" s="146">
        <v>900</v>
      </c>
    </row>
    <row r="271" spans="1:3" ht="13.5" customHeight="1">
      <c r="A271" s="154" t="s">
        <v>939</v>
      </c>
      <c r="B271" s="163">
        <v>750</v>
      </c>
      <c r="C271" s="146">
        <v>1150</v>
      </c>
    </row>
    <row r="272" spans="1:3" ht="13.5" customHeight="1">
      <c r="A272" s="154" t="s">
        <v>940</v>
      </c>
      <c r="B272" s="163">
        <v>1100</v>
      </c>
      <c r="C272" s="146">
        <v>1600</v>
      </c>
    </row>
    <row r="273" spans="1:3" ht="13.5" customHeight="1">
      <c r="A273" s="154" t="s">
        <v>941</v>
      </c>
      <c r="B273" s="163">
        <v>120</v>
      </c>
      <c r="C273" s="146">
        <v>230</v>
      </c>
    </row>
    <row r="275" spans="1:3" ht="13.5" customHeight="1">
      <c r="A275" s="159" t="s">
        <v>618</v>
      </c>
    </row>
    <row r="276" spans="1:3" ht="13.5" customHeight="1">
      <c r="A276" s="159" t="s">
        <v>942</v>
      </c>
      <c r="B276" s="143">
        <v>520</v>
      </c>
      <c r="C276" s="143">
        <v>1050</v>
      </c>
    </row>
    <row r="277" spans="1:3" ht="13.5" customHeight="1">
      <c r="A277" s="159" t="s">
        <v>943</v>
      </c>
      <c r="B277" s="143">
        <v>620</v>
      </c>
      <c r="C277" s="143">
        <v>770</v>
      </c>
    </row>
    <row r="278" spans="1:3" ht="13.5" customHeight="1">
      <c r="A278" s="159" t="s">
        <v>944</v>
      </c>
      <c r="B278" s="143">
        <v>130</v>
      </c>
      <c r="C278" s="143">
        <v>260</v>
      </c>
    </row>
    <row r="279" spans="1:3" ht="13.5" customHeight="1">
      <c r="A279" s="159" t="s">
        <v>945</v>
      </c>
      <c r="B279" s="143">
        <v>260</v>
      </c>
      <c r="C279" s="143">
        <v>520</v>
      </c>
    </row>
    <row r="280" spans="1:3" ht="13.5" customHeight="1">
      <c r="A280" s="159" t="s">
        <v>946</v>
      </c>
      <c r="B280" s="143">
        <v>41</v>
      </c>
      <c r="C280" s="143">
        <v>52</v>
      </c>
    </row>
    <row r="281" spans="1:3" ht="13.5" customHeight="1">
      <c r="A281" s="159" t="s">
        <v>947</v>
      </c>
      <c r="B281" s="143">
        <v>180</v>
      </c>
      <c r="C281" s="143">
        <v>180</v>
      </c>
    </row>
    <row r="282" spans="1:3" ht="13.5" customHeight="1">
      <c r="A282" s="159" t="s">
        <v>948</v>
      </c>
      <c r="B282" s="143">
        <v>77</v>
      </c>
      <c r="C282" s="143">
        <v>100</v>
      </c>
    </row>
    <row r="283" spans="1:3" ht="13.5" customHeight="1">
      <c r="A283" s="159" t="s">
        <v>949</v>
      </c>
      <c r="B283" s="143">
        <v>41</v>
      </c>
      <c r="C283" s="143">
        <v>150</v>
      </c>
    </row>
    <row r="284" spans="1:3" ht="13.5" customHeight="1">
      <c r="A284" s="159" t="s">
        <v>950</v>
      </c>
      <c r="B284" s="143">
        <v>260</v>
      </c>
      <c r="C284" s="143">
        <v>460</v>
      </c>
    </row>
    <row r="285" spans="1:3" ht="13.5" customHeight="1">
      <c r="A285" s="159" t="s">
        <v>951</v>
      </c>
      <c r="B285" s="143">
        <v>26</v>
      </c>
      <c r="C285" s="143">
        <v>36</v>
      </c>
    </row>
    <row r="286" spans="1:3" ht="13.5" customHeight="1">
      <c r="A286" s="159" t="s">
        <v>952</v>
      </c>
      <c r="B286" s="143">
        <v>52</v>
      </c>
      <c r="C286" s="143">
        <v>52</v>
      </c>
    </row>
    <row r="287" spans="1:3" ht="13.5" customHeight="1">
      <c r="A287" s="159" t="s">
        <v>953</v>
      </c>
      <c r="B287" s="143">
        <v>52</v>
      </c>
      <c r="C287" s="143">
        <v>62</v>
      </c>
    </row>
    <row r="288" spans="1:3" ht="13.5" customHeight="1">
      <c r="A288" s="159" t="s">
        <v>954</v>
      </c>
      <c r="B288" s="143">
        <v>15</v>
      </c>
      <c r="C288" s="143">
        <v>52</v>
      </c>
    </row>
    <row r="289" spans="1:3" ht="13.5" customHeight="1">
      <c r="A289" s="159" t="s">
        <v>955</v>
      </c>
      <c r="B289" s="143">
        <v>720</v>
      </c>
      <c r="C289" s="143">
        <v>930</v>
      </c>
    </row>
    <row r="290" spans="1:3" ht="13.5" customHeight="1">
      <c r="A290" s="159" t="s">
        <v>956</v>
      </c>
      <c r="B290" s="143">
        <v>520</v>
      </c>
      <c r="C290" s="143">
        <v>1550</v>
      </c>
    </row>
    <row r="291" spans="1:3" ht="13.5" customHeight="1">
      <c r="A291" s="159" t="s">
        <v>957</v>
      </c>
      <c r="B291" s="143">
        <v>410</v>
      </c>
      <c r="C291" s="143">
        <v>520</v>
      </c>
    </row>
    <row r="292" spans="1:3" ht="13.5" customHeight="1">
      <c r="A292" s="159" t="s">
        <v>958</v>
      </c>
      <c r="B292" s="143">
        <v>310</v>
      </c>
      <c r="C292" s="143">
        <v>780</v>
      </c>
    </row>
    <row r="293" spans="1:3" ht="13.5" customHeight="1">
      <c r="A293" s="159" t="s">
        <v>959</v>
      </c>
      <c r="B293" s="143">
        <v>1050</v>
      </c>
      <c r="C293" s="143">
        <v>1550</v>
      </c>
    </row>
    <row r="294" spans="1:3" ht="13.5" customHeight="1">
      <c r="A294" s="159" t="s">
        <v>960</v>
      </c>
      <c r="B294" s="143">
        <v>720</v>
      </c>
      <c r="C294" s="143">
        <v>930</v>
      </c>
    </row>
    <row r="295" spans="1:3" ht="13.5" customHeight="1">
      <c r="A295" s="159" t="s">
        <v>961</v>
      </c>
      <c r="B295" s="143">
        <v>520</v>
      </c>
      <c r="C295" s="143">
        <v>780</v>
      </c>
    </row>
    <row r="296" spans="1:3" ht="13.5" customHeight="1">
      <c r="A296" s="159" t="s">
        <v>962</v>
      </c>
      <c r="B296" s="143">
        <v>520</v>
      </c>
      <c r="C296" s="143">
        <v>1050</v>
      </c>
    </row>
    <row r="298" spans="1:3" ht="13.5" customHeight="1">
      <c r="A298" s="159" t="s">
        <v>646</v>
      </c>
    </row>
    <row r="299" spans="1:3" ht="13.5" customHeight="1">
      <c r="A299" s="147" t="s">
        <v>963</v>
      </c>
      <c r="B299" s="146">
        <v>180</v>
      </c>
      <c r="C299" s="146">
        <v>300</v>
      </c>
    </row>
    <row r="300" spans="1:3" ht="13.5" customHeight="1">
      <c r="A300" s="147" t="s">
        <v>964</v>
      </c>
      <c r="B300" s="146">
        <v>300</v>
      </c>
      <c r="C300" s="146">
        <v>500</v>
      </c>
    </row>
    <row r="301" spans="1:3" ht="13.5" customHeight="1">
      <c r="A301" s="147" t="s">
        <v>965</v>
      </c>
      <c r="B301" s="146">
        <v>220</v>
      </c>
      <c r="C301" s="146">
        <v>370</v>
      </c>
    </row>
    <row r="302" spans="1:3" ht="13.5" customHeight="1">
      <c r="A302" s="147" t="s">
        <v>966</v>
      </c>
      <c r="B302" s="146">
        <v>100</v>
      </c>
      <c r="C302" s="146">
        <v>120</v>
      </c>
    </row>
    <row r="303" spans="1:3" ht="13.5" customHeight="1">
      <c r="A303" s="147" t="s">
        <v>967</v>
      </c>
      <c r="B303" s="146">
        <v>100</v>
      </c>
      <c r="C303" s="146">
        <v>180</v>
      </c>
    </row>
    <row r="304" spans="1:3" ht="13.5" customHeight="1">
      <c r="A304" s="147" t="s">
        <v>968</v>
      </c>
      <c r="B304" s="146">
        <v>70</v>
      </c>
      <c r="C304" s="146">
        <v>100</v>
      </c>
    </row>
    <row r="305" spans="1:3" ht="13.5" customHeight="1">
      <c r="A305" s="147" t="s">
        <v>969</v>
      </c>
      <c r="B305" s="146">
        <v>80</v>
      </c>
      <c r="C305" s="146">
        <v>110</v>
      </c>
    </row>
    <row r="306" spans="1:3" ht="13.5" customHeight="1">
      <c r="A306" s="147" t="s">
        <v>970</v>
      </c>
      <c r="B306" s="146">
        <v>100</v>
      </c>
      <c r="C306" s="146">
        <v>170</v>
      </c>
    </row>
    <row r="307" spans="1:3" ht="13.5" customHeight="1">
      <c r="A307" s="147" t="s">
        <v>971</v>
      </c>
      <c r="B307" s="146">
        <v>90</v>
      </c>
      <c r="C307" s="146">
        <v>120</v>
      </c>
    </row>
    <row r="308" spans="1:3" ht="13.5" customHeight="1">
      <c r="A308" s="147" t="s">
        <v>972</v>
      </c>
      <c r="B308" s="146">
        <v>1000</v>
      </c>
      <c r="C308" s="146">
        <v>1500</v>
      </c>
    </row>
    <row r="309" spans="1:3" ht="13.5" customHeight="1">
      <c r="A309" s="147" t="s">
        <v>973</v>
      </c>
      <c r="B309" s="146">
        <v>1000</v>
      </c>
      <c r="C309" s="146">
        <v>1500</v>
      </c>
    </row>
    <row r="310" spans="1:3" ht="13.5" customHeight="1">
      <c r="A310" s="147" t="s">
        <v>974</v>
      </c>
      <c r="B310" s="146">
        <v>900</v>
      </c>
      <c r="C310" s="146">
        <v>1500</v>
      </c>
    </row>
    <row r="311" spans="1:3" ht="13.5" customHeight="1">
      <c r="A311" s="147" t="s">
        <v>975</v>
      </c>
      <c r="B311" s="146">
        <v>800</v>
      </c>
      <c r="C311" s="146">
        <v>1400</v>
      </c>
    </row>
    <row r="312" spans="1:3" ht="13.5" customHeight="1">
      <c r="A312" s="147" t="s">
        <v>976</v>
      </c>
      <c r="B312" s="146">
        <v>850</v>
      </c>
      <c r="C312" s="146">
        <v>1250</v>
      </c>
    </row>
    <row r="313" spans="1:3" ht="13.5" customHeight="1">
      <c r="A313" s="147" t="s">
        <v>977</v>
      </c>
      <c r="B313" s="146">
        <v>700</v>
      </c>
      <c r="C313" s="146">
        <v>1000</v>
      </c>
    </row>
    <row r="314" spans="1:3" ht="13.5" customHeight="1">
      <c r="A314" s="147" t="s">
        <v>978</v>
      </c>
      <c r="B314" s="146">
        <v>2400</v>
      </c>
      <c r="C314" s="146">
        <v>3700</v>
      </c>
    </row>
    <row r="315" spans="1:3" ht="13.5" customHeight="1">
      <c r="A315" s="147" t="s">
        <v>979</v>
      </c>
      <c r="B315" s="146">
        <v>230</v>
      </c>
      <c r="C315" s="146">
        <v>300</v>
      </c>
    </row>
    <row r="316" spans="1:3" ht="13.5" customHeight="1">
      <c r="A316" s="147" t="s">
        <v>980</v>
      </c>
      <c r="B316" s="146">
        <v>800</v>
      </c>
      <c r="C316" s="146">
        <v>1200</v>
      </c>
    </row>
    <row r="318" spans="1:3" ht="13.5" customHeight="1">
      <c r="A318" s="159" t="s">
        <v>682</v>
      </c>
    </row>
    <row r="319" spans="1:3" ht="13.5" customHeight="1">
      <c r="A319" s="159" t="s">
        <v>683</v>
      </c>
      <c r="B319" s="143">
        <v>335</v>
      </c>
      <c r="C319" s="143">
        <v>465</v>
      </c>
    </row>
    <row r="320" spans="1:3" ht="13.5" customHeight="1">
      <c r="A320" s="159" t="s">
        <v>981</v>
      </c>
      <c r="B320" s="143">
        <v>415</v>
      </c>
      <c r="C320" s="143">
        <v>630</v>
      </c>
    </row>
    <row r="321" spans="1:3" ht="13.5" customHeight="1">
      <c r="A321" s="159" t="s">
        <v>982</v>
      </c>
      <c r="B321" s="143">
        <v>480</v>
      </c>
      <c r="C321" s="143">
        <v>640</v>
      </c>
    </row>
    <row r="322" spans="1:3" ht="13.5" customHeight="1">
      <c r="A322" s="155" t="s">
        <v>983</v>
      </c>
      <c r="B322" s="139">
        <v>150</v>
      </c>
      <c r="C322" s="139">
        <v>210</v>
      </c>
    </row>
    <row r="323" spans="1:3" ht="13.5" customHeight="1">
      <c r="A323" s="159" t="s">
        <v>984</v>
      </c>
      <c r="B323" s="143">
        <v>295</v>
      </c>
      <c r="C323" s="143">
        <v>375</v>
      </c>
    </row>
    <row r="324" spans="1:3" ht="13.5" customHeight="1">
      <c r="A324" s="159" t="s">
        <v>985</v>
      </c>
      <c r="B324" s="143">
        <v>225</v>
      </c>
      <c r="C324" s="143">
        <v>345</v>
      </c>
    </row>
    <row r="325" spans="1:3" ht="13.5" customHeight="1">
      <c r="A325" s="159" t="s">
        <v>986</v>
      </c>
      <c r="B325" s="143">
        <v>80</v>
      </c>
      <c r="C325" s="143">
        <v>120</v>
      </c>
    </row>
    <row r="326" spans="1:3" ht="13.5" customHeight="1">
      <c r="A326" s="159" t="s">
        <v>987</v>
      </c>
      <c r="B326" s="143">
        <v>240</v>
      </c>
      <c r="C326" s="143">
        <v>315</v>
      </c>
    </row>
    <row r="327" spans="1:3" ht="13.5" customHeight="1">
      <c r="A327" s="159" t="s">
        <v>988</v>
      </c>
      <c r="B327" s="143">
        <v>150</v>
      </c>
      <c r="C327" s="143">
        <v>275</v>
      </c>
    </row>
    <row r="328" spans="1:3" ht="13.5" customHeight="1">
      <c r="A328" s="159" t="s">
        <v>989</v>
      </c>
      <c r="B328" s="143">
        <v>170</v>
      </c>
      <c r="C328" s="143">
        <v>290</v>
      </c>
    </row>
    <row r="329" spans="1:3" ht="13.5" customHeight="1">
      <c r="A329" s="159" t="s">
        <v>990</v>
      </c>
      <c r="B329" s="143">
        <v>205</v>
      </c>
      <c r="C329" s="143">
        <v>370</v>
      </c>
    </row>
    <row r="330" spans="1:3" ht="13.5" customHeight="1">
      <c r="A330" s="159" t="s">
        <v>991</v>
      </c>
      <c r="B330" s="143">
        <v>550</v>
      </c>
      <c r="C330" s="143">
        <v>650</v>
      </c>
    </row>
    <row r="331" spans="1:3" ht="13.5" customHeight="1">
      <c r="A331" s="159" t="s">
        <v>992</v>
      </c>
      <c r="B331" s="143">
        <v>85</v>
      </c>
      <c r="C331" s="143">
        <v>130</v>
      </c>
    </row>
    <row r="332" spans="1:3" ht="13.5" customHeight="1">
      <c r="A332" s="159" t="s">
        <v>993</v>
      </c>
      <c r="B332" s="143">
        <v>115</v>
      </c>
      <c r="C332" s="143">
        <v>150</v>
      </c>
    </row>
    <row r="333" spans="1:3" ht="13.5" customHeight="1">
      <c r="A333" s="155" t="s">
        <v>994</v>
      </c>
      <c r="B333" s="139">
        <v>75</v>
      </c>
      <c r="C333" s="139">
        <v>110</v>
      </c>
    </row>
    <row r="334" spans="1:3" ht="13.5" customHeight="1">
      <c r="A334" s="159" t="s">
        <v>995</v>
      </c>
      <c r="B334" s="143">
        <v>630</v>
      </c>
      <c r="C334" s="143">
        <v>690</v>
      </c>
    </row>
    <row r="335" spans="1:3" ht="13.5" customHeight="1">
      <c r="A335" s="158"/>
      <c r="B335" s="164"/>
      <c r="C335" s="164"/>
    </row>
    <row r="336" spans="1:3" ht="13.5" customHeight="1">
      <c r="A336" s="153" t="s">
        <v>707</v>
      </c>
    </row>
    <row r="337" spans="1:1" ht="13.5" customHeight="1">
      <c r="A337" s="155"/>
    </row>
    <row r="338" spans="1:1" ht="13.5" customHeight="1">
      <c r="A338" s="155"/>
    </row>
    <row r="339" spans="1:1" ht="13.5" customHeight="1">
      <c r="A339" s="155"/>
    </row>
    <row r="340" spans="1:1" ht="13.5" customHeight="1">
      <c r="A340" s="155"/>
    </row>
    <row r="341" spans="1:1" ht="13.5" customHeight="1">
      <c r="A341" s="155"/>
    </row>
    <row r="342" spans="1:1" ht="13.5" customHeight="1">
      <c r="A342" s="155"/>
    </row>
    <row r="343" spans="1:1" ht="13.5" customHeight="1">
      <c r="A343" s="155"/>
    </row>
    <row r="344" spans="1:1" ht="13.5" customHeight="1">
      <c r="A344" s="155"/>
    </row>
    <row r="345" spans="1:1" ht="13.5" customHeight="1">
      <c r="A345" s="155"/>
    </row>
    <row r="346" spans="1:1" ht="13.5" customHeight="1">
      <c r="A346" s="155"/>
    </row>
    <row r="347" spans="1:1" ht="13.5" customHeight="1">
      <c r="A347" s="155"/>
    </row>
    <row r="348" spans="1:1" ht="13.5" customHeight="1">
      <c r="A348" s="155"/>
    </row>
    <row r="349" spans="1:1" ht="13.5" customHeight="1">
      <c r="A349" s="155"/>
    </row>
  </sheetData>
  <mergeCells count="2">
    <mergeCell ref="B2:C2"/>
    <mergeCell ref="B3:C3"/>
  </mergeCells>
  <printOptions gridLines="1"/>
  <pageMargins left="0.74803149606299213" right="0.74803149606299213" top="0.78740157480314965" bottom="0.78740157480314965" header="0.51181102362204722" footer="0.51181102362204722"/>
  <pageSetup paperSize="9" scale="80" fitToHeight="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100"/>
  <sheetViews>
    <sheetView zoomScaleNormal="100" workbookViewId="0">
      <selection activeCell="D5" sqref="D5"/>
    </sheetView>
  </sheetViews>
  <sheetFormatPr defaultColWidth="9" defaultRowHeight="12.75"/>
  <cols>
    <col min="1" max="1" width="21.85546875" style="165" customWidth="1"/>
    <col min="2" max="2" width="57.140625" style="166" customWidth="1"/>
    <col min="3" max="16384" width="9" style="167"/>
  </cols>
  <sheetData>
    <row r="1" spans="1:2">
      <c r="A1" s="165" t="s">
        <v>996</v>
      </c>
    </row>
    <row r="2" spans="1:2">
      <c r="A2" s="168"/>
      <c r="B2" s="169"/>
    </row>
    <row r="3" spans="1:2">
      <c r="A3" s="170" t="s">
        <v>997</v>
      </c>
      <c r="B3" s="171" t="s">
        <v>998</v>
      </c>
    </row>
    <row r="4" spans="1:2" ht="19.149999999999999" customHeight="1">
      <c r="A4" s="172" t="s">
        <v>275</v>
      </c>
    </row>
    <row r="5" spans="1:2">
      <c r="A5" s="173" t="s">
        <v>999</v>
      </c>
      <c r="B5" s="169" t="s">
        <v>1000</v>
      </c>
    </row>
    <row r="6" spans="1:2" ht="21.6" customHeight="1">
      <c r="A6" s="172" t="s">
        <v>299</v>
      </c>
    </row>
    <row r="7" spans="1:2" ht="63.75">
      <c r="A7" s="174" t="s">
        <v>1001</v>
      </c>
      <c r="B7" s="166" t="s">
        <v>1002</v>
      </c>
    </row>
    <row r="8" spans="1:2" ht="51">
      <c r="A8" s="174" t="s">
        <v>1003</v>
      </c>
      <c r="B8" s="166" t="s">
        <v>1004</v>
      </c>
    </row>
    <row r="9" spans="1:2" ht="25.5">
      <c r="A9" s="173" t="s">
        <v>1005</v>
      </c>
      <c r="B9" s="169" t="s">
        <v>1006</v>
      </c>
    </row>
    <row r="10" spans="1:2" ht="25.9" customHeight="1">
      <c r="A10" s="172" t="s">
        <v>303</v>
      </c>
      <c r="B10" s="167"/>
    </row>
    <row r="11" spans="1:2" ht="63.75">
      <c r="A11" s="174" t="s">
        <v>1007</v>
      </c>
      <c r="B11" s="166" t="s">
        <v>1008</v>
      </c>
    </row>
    <row r="12" spans="1:2" ht="38.25">
      <c r="A12" s="174" t="s">
        <v>1009</v>
      </c>
      <c r="B12" s="166" t="s">
        <v>1010</v>
      </c>
    </row>
    <row r="13" spans="1:2" ht="35.25" customHeight="1">
      <c r="A13" s="174" t="s">
        <v>1011</v>
      </c>
      <c r="B13" s="166" t="s">
        <v>1012</v>
      </c>
    </row>
    <row r="14" spans="1:2">
      <c r="A14" s="174" t="s">
        <v>1013</v>
      </c>
      <c r="B14" s="166" t="s">
        <v>1014</v>
      </c>
    </row>
    <row r="15" spans="1:2" ht="63.6" customHeight="1">
      <c r="A15" s="174" t="s">
        <v>1015</v>
      </c>
      <c r="B15" s="166" t="s">
        <v>1016</v>
      </c>
    </row>
    <row r="16" spans="1:2">
      <c r="A16" s="173" t="s">
        <v>1017</v>
      </c>
      <c r="B16" s="169" t="s">
        <v>1018</v>
      </c>
    </row>
    <row r="17" spans="1:2" ht="17.45" customHeight="1">
      <c r="A17" s="172" t="s">
        <v>318</v>
      </c>
    </row>
    <row r="18" spans="1:2">
      <c r="A18" s="173" t="s">
        <v>1019</v>
      </c>
      <c r="B18" s="169" t="s">
        <v>1020</v>
      </c>
    </row>
    <row r="19" spans="1:2" ht="30.6" customHeight="1">
      <c r="A19" s="172" t="s">
        <v>1021</v>
      </c>
    </row>
    <row r="20" spans="1:2" ht="28.15" customHeight="1">
      <c r="A20" s="174" t="s">
        <v>1022</v>
      </c>
      <c r="B20" s="166" t="s">
        <v>1023</v>
      </c>
    </row>
    <row r="21" spans="1:2">
      <c r="A21" s="173" t="s">
        <v>1024</v>
      </c>
      <c r="B21" s="169" t="s">
        <v>1025</v>
      </c>
    </row>
    <row r="22" spans="1:2" ht="31.9" customHeight="1">
      <c r="A22" s="172" t="s">
        <v>1026</v>
      </c>
    </row>
    <row r="23" spans="1:2" ht="89.25">
      <c r="A23" s="174" t="s">
        <v>1027</v>
      </c>
      <c r="B23" s="166" t="s">
        <v>1028</v>
      </c>
    </row>
    <row r="24" spans="1:2">
      <c r="A24" s="173" t="s">
        <v>1024</v>
      </c>
      <c r="B24" s="169" t="s">
        <v>1029</v>
      </c>
    </row>
    <row r="25" spans="1:2" ht="19.899999999999999" customHeight="1">
      <c r="A25" s="172" t="s">
        <v>346</v>
      </c>
    </row>
    <row r="26" spans="1:2" ht="38.25">
      <c r="A26" s="174" t="s">
        <v>1030</v>
      </c>
      <c r="B26" s="166" t="s">
        <v>1031</v>
      </c>
    </row>
    <row r="27" spans="1:2">
      <c r="A27" s="174" t="s">
        <v>1032</v>
      </c>
      <c r="B27" s="166" t="s">
        <v>1033</v>
      </c>
    </row>
    <row r="28" spans="1:2" ht="25.5">
      <c r="A28" s="173" t="s">
        <v>1034</v>
      </c>
      <c r="B28" s="169" t="s">
        <v>1035</v>
      </c>
    </row>
    <row r="29" spans="1:2" ht="19.899999999999999" customHeight="1">
      <c r="A29" s="172" t="s">
        <v>778</v>
      </c>
    </row>
    <row r="30" spans="1:2" ht="38.25">
      <c r="A30" s="174" t="s">
        <v>1036</v>
      </c>
      <c r="B30" s="166" t="s">
        <v>1037</v>
      </c>
    </row>
    <row r="31" spans="1:2" ht="51">
      <c r="A31" s="174" t="s">
        <v>1038</v>
      </c>
      <c r="B31" s="166" t="s">
        <v>1039</v>
      </c>
    </row>
    <row r="32" spans="1:2">
      <c r="A32" s="174" t="s">
        <v>1040</v>
      </c>
      <c r="B32" s="166" t="s">
        <v>1041</v>
      </c>
    </row>
    <row r="33" spans="1:2" ht="25.5">
      <c r="A33" s="174" t="s">
        <v>1042</v>
      </c>
      <c r="B33" s="166" t="s">
        <v>1043</v>
      </c>
    </row>
    <row r="34" spans="1:2" ht="25.5">
      <c r="A34" s="174" t="s">
        <v>1044</v>
      </c>
      <c r="B34" s="166" t="s">
        <v>1045</v>
      </c>
    </row>
    <row r="35" spans="1:2" ht="38.25">
      <c r="A35" s="174" t="s">
        <v>1046</v>
      </c>
      <c r="B35" s="166" t="s">
        <v>1047</v>
      </c>
    </row>
    <row r="36" spans="1:2">
      <c r="A36" s="173" t="s">
        <v>1048</v>
      </c>
      <c r="B36" s="169" t="s">
        <v>1049</v>
      </c>
    </row>
    <row r="37" spans="1:2" ht="21" customHeight="1">
      <c r="A37" s="172" t="s">
        <v>1050</v>
      </c>
    </row>
    <row r="38" spans="1:2" ht="38.25">
      <c r="A38" s="174" t="s">
        <v>1051</v>
      </c>
      <c r="B38" s="166" t="s">
        <v>1052</v>
      </c>
    </row>
    <row r="39" spans="1:2">
      <c r="A39" s="173" t="s">
        <v>1053</v>
      </c>
      <c r="B39" s="169" t="s">
        <v>1054</v>
      </c>
    </row>
    <row r="40" spans="1:2" ht="19.899999999999999" customHeight="1">
      <c r="A40" s="172" t="s">
        <v>421</v>
      </c>
    </row>
    <row r="41" spans="1:2">
      <c r="A41" s="174" t="s">
        <v>1055</v>
      </c>
      <c r="B41" s="166" t="s">
        <v>1056</v>
      </c>
    </row>
    <row r="42" spans="1:2" ht="25.5">
      <c r="A42" s="174" t="s">
        <v>1057</v>
      </c>
      <c r="B42" s="166" t="s">
        <v>1058</v>
      </c>
    </row>
    <row r="43" spans="1:2">
      <c r="A43" s="174" t="s">
        <v>1059</v>
      </c>
      <c r="B43" s="166" t="s">
        <v>1060</v>
      </c>
    </row>
    <row r="44" spans="1:2">
      <c r="A44" s="173" t="s">
        <v>1061</v>
      </c>
      <c r="B44" s="169" t="s">
        <v>1062</v>
      </c>
    </row>
    <row r="45" spans="1:2" ht="18.600000000000001" customHeight="1">
      <c r="A45" s="172" t="s">
        <v>466</v>
      </c>
    </row>
    <row r="46" spans="1:2">
      <c r="A46" s="173" t="s">
        <v>1063</v>
      </c>
      <c r="B46" s="169" t="s">
        <v>1064</v>
      </c>
    </row>
    <row r="47" spans="1:2" ht="20.45" customHeight="1">
      <c r="A47" s="172" t="s">
        <v>478</v>
      </c>
    </row>
    <row r="48" spans="1:2" ht="25.5">
      <c r="A48" s="174" t="s">
        <v>1065</v>
      </c>
      <c r="B48" s="166" t="s">
        <v>1066</v>
      </c>
    </row>
    <row r="49" spans="1:2">
      <c r="A49" s="174" t="s">
        <v>1067</v>
      </c>
      <c r="B49" s="166" t="s">
        <v>1068</v>
      </c>
    </row>
    <row r="50" spans="1:2" ht="38.25">
      <c r="A50" s="174" t="s">
        <v>1069</v>
      </c>
      <c r="B50" s="166" t="s">
        <v>1070</v>
      </c>
    </row>
    <row r="51" spans="1:2" ht="25.5">
      <c r="A51" s="174" t="s">
        <v>1071</v>
      </c>
      <c r="B51" s="166" t="s">
        <v>1072</v>
      </c>
    </row>
    <row r="52" spans="1:2">
      <c r="A52" s="173" t="s">
        <v>1073</v>
      </c>
      <c r="B52" s="169" t="s">
        <v>1074</v>
      </c>
    </row>
    <row r="53" spans="1:2" ht="21" customHeight="1">
      <c r="A53" s="172" t="s">
        <v>499</v>
      </c>
    </row>
    <row r="54" spans="1:2" ht="38.25">
      <c r="A54" s="174" t="s">
        <v>1075</v>
      </c>
      <c r="B54" s="166" t="s">
        <v>1076</v>
      </c>
    </row>
    <row r="55" spans="1:2">
      <c r="A55" s="173" t="s">
        <v>1077</v>
      </c>
      <c r="B55" s="169" t="s">
        <v>1078</v>
      </c>
    </row>
    <row r="56" spans="1:2" ht="31.15" customHeight="1">
      <c r="A56" s="175" t="s">
        <v>539</v>
      </c>
    </row>
    <row r="57" spans="1:2" ht="32.450000000000003" customHeight="1">
      <c r="A57" s="174" t="s">
        <v>1079</v>
      </c>
      <c r="B57" s="166" t="s">
        <v>1080</v>
      </c>
    </row>
    <row r="58" spans="1:2" ht="29.25" customHeight="1">
      <c r="A58" s="174" t="s">
        <v>1081</v>
      </c>
      <c r="B58" s="166" t="s">
        <v>1082</v>
      </c>
    </row>
    <row r="59" spans="1:2" ht="40.5" customHeight="1">
      <c r="A59" s="174" t="s">
        <v>1083</v>
      </c>
      <c r="B59" s="166" t="s">
        <v>1084</v>
      </c>
    </row>
    <row r="60" spans="1:2" ht="52.5" customHeight="1">
      <c r="A60" s="174" t="s">
        <v>1085</v>
      </c>
      <c r="B60" s="166" t="s">
        <v>1086</v>
      </c>
    </row>
    <row r="61" spans="1:2" ht="38.25">
      <c r="A61" s="173" t="s">
        <v>1087</v>
      </c>
      <c r="B61" s="169" t="s">
        <v>1088</v>
      </c>
    </row>
    <row r="62" spans="1:2" ht="22.9" customHeight="1">
      <c r="A62" s="172" t="s">
        <v>555</v>
      </c>
    </row>
    <row r="63" spans="1:2">
      <c r="A63" s="174" t="s">
        <v>1089</v>
      </c>
      <c r="B63" s="166" t="s">
        <v>1090</v>
      </c>
    </row>
    <row r="64" spans="1:2" ht="38.25">
      <c r="A64" s="174" t="s">
        <v>1091</v>
      </c>
      <c r="B64" s="166" t="s">
        <v>1092</v>
      </c>
    </row>
    <row r="65" spans="1:2" ht="25.5">
      <c r="A65" s="174" t="s">
        <v>1093</v>
      </c>
      <c r="B65" s="166" t="s">
        <v>1094</v>
      </c>
    </row>
    <row r="66" spans="1:2" ht="25.5">
      <c r="A66" s="174" t="s">
        <v>1095</v>
      </c>
      <c r="B66" s="166" t="s">
        <v>1096</v>
      </c>
    </row>
    <row r="67" spans="1:2" ht="25.5">
      <c r="A67" s="173" t="s">
        <v>1097</v>
      </c>
      <c r="B67" s="169" t="s">
        <v>1098</v>
      </c>
    </row>
    <row r="68" spans="1:2" ht="19.899999999999999" customHeight="1">
      <c r="A68" s="172" t="s">
        <v>564</v>
      </c>
    </row>
    <row r="69" spans="1:2">
      <c r="A69" s="174" t="s">
        <v>1099</v>
      </c>
      <c r="B69" s="166" t="s">
        <v>1100</v>
      </c>
    </row>
    <row r="70" spans="1:2" ht="25.5">
      <c r="A70" s="176" t="s">
        <v>1101</v>
      </c>
      <c r="B70" s="177" t="s">
        <v>1102</v>
      </c>
    </row>
    <row r="71" spans="1:2" ht="20.45" customHeight="1">
      <c r="A71" s="172" t="s">
        <v>585</v>
      </c>
    </row>
    <row r="72" spans="1:2" ht="25.5">
      <c r="A72" s="174" t="s">
        <v>1103</v>
      </c>
      <c r="B72" s="166" t="s">
        <v>1104</v>
      </c>
    </row>
    <row r="73" spans="1:2" ht="25.5">
      <c r="A73" s="174" t="s">
        <v>1105</v>
      </c>
      <c r="B73" s="166" t="s">
        <v>1106</v>
      </c>
    </row>
    <row r="74" spans="1:2" ht="38.25">
      <c r="A74" s="174" t="s">
        <v>1107</v>
      </c>
      <c r="B74" s="166" t="s">
        <v>1108</v>
      </c>
    </row>
    <row r="75" spans="1:2" ht="25.5">
      <c r="A75" s="174" t="s">
        <v>1109</v>
      </c>
      <c r="B75" s="166" t="s">
        <v>1110</v>
      </c>
    </row>
    <row r="76" spans="1:2" ht="114.75">
      <c r="A76" s="174" t="s">
        <v>1111</v>
      </c>
      <c r="B76" s="166" t="s">
        <v>1112</v>
      </c>
    </row>
    <row r="77" spans="1:2" ht="38.25">
      <c r="A77" s="174" t="s">
        <v>1113</v>
      </c>
      <c r="B77" s="166" t="s">
        <v>1114</v>
      </c>
    </row>
    <row r="78" spans="1:2" ht="38.25">
      <c r="A78" s="174" t="s">
        <v>1115</v>
      </c>
      <c r="B78" s="166" t="s">
        <v>1116</v>
      </c>
    </row>
    <row r="79" spans="1:2" ht="114.75">
      <c r="A79" s="174" t="s">
        <v>1117</v>
      </c>
      <c r="B79" s="166" t="s">
        <v>1118</v>
      </c>
    </row>
    <row r="80" spans="1:2" ht="25.5">
      <c r="A80" s="174" t="s">
        <v>1119</v>
      </c>
      <c r="B80" s="166" t="s">
        <v>1120</v>
      </c>
    </row>
    <row r="81" spans="1:2" ht="38.25">
      <c r="A81" s="174" t="s">
        <v>1121</v>
      </c>
      <c r="B81" s="166" t="s">
        <v>1122</v>
      </c>
    </row>
    <row r="82" spans="1:2" ht="51">
      <c r="A82" s="173" t="s">
        <v>1123</v>
      </c>
      <c r="B82" s="169" t="s">
        <v>1124</v>
      </c>
    </row>
    <row r="83" spans="1:2" ht="19.899999999999999" customHeight="1">
      <c r="A83" s="178" t="s">
        <v>609</v>
      </c>
      <c r="B83" s="179"/>
    </row>
    <row r="84" spans="1:2" ht="24.6" customHeight="1">
      <c r="A84" s="172" t="s">
        <v>618</v>
      </c>
    </row>
    <row r="85" spans="1:2">
      <c r="A85" s="174" t="s">
        <v>1125</v>
      </c>
      <c r="B85" s="166" t="s">
        <v>1126</v>
      </c>
    </row>
    <row r="86" spans="1:2" ht="38.25">
      <c r="A86" s="174" t="s">
        <v>1127</v>
      </c>
      <c r="B86" s="166" t="s">
        <v>1128</v>
      </c>
    </row>
    <row r="87" spans="1:2" ht="25.5">
      <c r="A87" s="174" t="s">
        <v>1129</v>
      </c>
      <c r="B87" s="166" t="s">
        <v>1130</v>
      </c>
    </row>
    <row r="88" spans="1:2" ht="25.5">
      <c r="A88" s="174" t="s">
        <v>1131</v>
      </c>
      <c r="B88" s="166" t="s">
        <v>1132</v>
      </c>
    </row>
    <row r="89" spans="1:2" ht="51">
      <c r="A89" s="174" t="s">
        <v>1133</v>
      </c>
      <c r="B89" s="166" t="s">
        <v>1134</v>
      </c>
    </row>
    <row r="90" spans="1:2">
      <c r="A90" s="174" t="s">
        <v>1135</v>
      </c>
      <c r="B90" s="166" t="s">
        <v>1136</v>
      </c>
    </row>
    <row r="91" spans="1:2" ht="51">
      <c r="A91" s="174" t="s">
        <v>1137</v>
      </c>
      <c r="B91" s="166" t="s">
        <v>1138</v>
      </c>
    </row>
    <row r="92" spans="1:2" ht="25.5">
      <c r="A92" s="174" t="s">
        <v>1139</v>
      </c>
      <c r="B92" s="180" t="s">
        <v>1140</v>
      </c>
    </row>
    <row r="93" spans="1:2" ht="38.25">
      <c r="A93" s="174" t="s">
        <v>1141</v>
      </c>
      <c r="B93" s="166" t="s">
        <v>1142</v>
      </c>
    </row>
    <row r="94" spans="1:2">
      <c r="A94" s="173" t="s">
        <v>1143</v>
      </c>
      <c r="B94" s="169" t="s">
        <v>1144</v>
      </c>
    </row>
    <row r="95" spans="1:2" ht="19.899999999999999" customHeight="1">
      <c r="A95" s="172" t="s">
        <v>646</v>
      </c>
    </row>
    <row r="96" spans="1:2" ht="25.5">
      <c r="A96" s="173" t="s">
        <v>1145</v>
      </c>
      <c r="B96" s="169" t="s">
        <v>1146</v>
      </c>
    </row>
    <row r="97" spans="1:2" ht="19.899999999999999" customHeight="1">
      <c r="A97" s="172" t="s">
        <v>682</v>
      </c>
    </row>
    <row r="98" spans="1:2">
      <c r="A98" s="174" t="s">
        <v>1147</v>
      </c>
      <c r="B98" s="166" t="s">
        <v>1148</v>
      </c>
    </row>
    <row r="99" spans="1:2" ht="38.25">
      <c r="A99" s="174" t="s">
        <v>1149</v>
      </c>
      <c r="B99" s="166" t="s">
        <v>1150</v>
      </c>
    </row>
    <row r="100" spans="1:2" ht="76.5">
      <c r="A100" s="173" t="s">
        <v>1151</v>
      </c>
      <c r="B100" s="169" t="s">
        <v>1152</v>
      </c>
    </row>
  </sheetData>
  <hyperlinks>
    <hyperlink ref="B89" r:id="rId1" display="http://www.consiglioregionale.calabria.it/upload/testicoordinati/2016-24_2016-08-05.pdf" xr:uid="{00000000-0004-0000-0C00-000000000000}"/>
    <hyperlink ref="B90" r:id="rId2" display="http://www.consiglioregionale.calabria.it/upload/testicoordinati/2016-27_2016-08-051.pdf" xr:uid="{00000000-0004-0000-0C00-000001000000}"/>
    <hyperlink ref="A48" r:id="rId3" display="http://www.consiglio.marche.gov.it/banche_dati_e_documentazione/leggirm/leggi/visualizza/vig/1964" xr:uid="{00000000-0004-0000-0C00-000002000000}"/>
    <hyperlink ref="A49" r:id="rId4" display="http://www.consiglio.marche.gov.it/banche_dati_e_documentazione/leggirm/leggi/visualizza/vig/1966" xr:uid="{00000000-0004-0000-0C00-000003000000}"/>
    <hyperlink ref="A58" r:id="rId5" tooltip="Apri il collegamento in una nuova finestra" display="http://www2.consiglio.regione.abruzzo.it/leggi_tv/testi_vigenti/insieme.asp?numero=11&amp;anno=2017&amp;lr=L.R.%2027%20gennaio%202017,%20n.%2011&amp;passo=../abruzzo_lr/2017/lr17011.htm&amp;passa=http://leggi.regione.abruzzo.it/leggireg/2017/l011.htm&amp;passa1=http://leggi.regione.abruzzo.it/leggireg/2017/l011.html" xr:uid="{00000000-0004-0000-0C00-000004000000}"/>
  </hyperlinks>
  <pageMargins left="0.7" right="0.7" top="0.75" bottom="0.75" header="0.3" footer="0.3"/>
  <pageSetup paperSize="9" orientation="portrait" r:id="rId6"/>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255"/>
  <sheetViews>
    <sheetView topLeftCell="A16" zoomScaleNormal="100" workbookViewId="0">
      <selection activeCell="D5" sqref="D5"/>
    </sheetView>
  </sheetViews>
  <sheetFormatPr defaultColWidth="8.7109375" defaultRowHeight="12.75"/>
  <cols>
    <col min="1" max="1" width="40.42578125" style="181" customWidth="1"/>
    <col min="2" max="3" width="16.42578125" style="181" customWidth="1"/>
    <col min="4" max="4" width="1.7109375" style="181" customWidth="1"/>
    <col min="5" max="6" width="16.28515625" style="181" customWidth="1"/>
    <col min="7" max="8" width="24.28515625" style="181" customWidth="1"/>
    <col min="9" max="10" width="53.42578125" style="181" bestFit="1" customWidth="1"/>
    <col min="11" max="11" width="53.42578125" style="181" customWidth="1"/>
    <col min="12" max="19" width="53.42578125" style="181" bestFit="1" customWidth="1"/>
    <col min="20" max="20" width="53.42578125" style="181" customWidth="1"/>
    <col min="21" max="39" width="53.42578125" style="181" bestFit="1" customWidth="1"/>
    <col min="40" max="40" width="30.42578125" style="181" bestFit="1" customWidth="1"/>
    <col min="41" max="41" width="24" style="181" bestFit="1" customWidth="1"/>
    <col min="42" max="16384" width="8.7109375" style="181"/>
  </cols>
  <sheetData>
    <row r="1" spans="1:6">
      <c r="A1" s="181" t="s">
        <v>1153</v>
      </c>
    </row>
    <row r="3" spans="1:6">
      <c r="A3" s="182"/>
      <c r="B3" s="182"/>
      <c r="C3" s="182"/>
      <c r="D3" s="182"/>
      <c r="E3" s="182"/>
      <c r="F3" s="183" t="s">
        <v>35</v>
      </c>
    </row>
    <row r="4" spans="1:6">
      <c r="B4" s="240" t="s">
        <v>1154</v>
      </c>
      <c r="C4" s="240"/>
      <c r="E4" s="240" t="s">
        <v>1155</v>
      </c>
      <c r="F4" s="240"/>
    </row>
    <row r="5" spans="1:6">
      <c r="A5" s="182"/>
      <c r="B5" s="184" t="s">
        <v>1156</v>
      </c>
      <c r="C5" s="184" t="s">
        <v>1157</v>
      </c>
      <c r="D5" s="182"/>
      <c r="E5" s="184" t="s">
        <v>1156</v>
      </c>
      <c r="F5" s="184" t="s">
        <v>1157</v>
      </c>
    </row>
    <row r="7" spans="1:6">
      <c r="A7" s="185" t="s">
        <v>9</v>
      </c>
    </row>
    <row r="8" spans="1:6">
      <c r="A8" s="181" t="s">
        <v>1158</v>
      </c>
      <c r="B8" s="186">
        <v>46180.055</v>
      </c>
      <c r="C8" s="186">
        <v>43956.828999999998</v>
      </c>
      <c r="D8" s="186"/>
      <c r="E8" s="186">
        <v>35335.216</v>
      </c>
      <c r="F8" s="186">
        <v>80974.827999999994</v>
      </c>
    </row>
    <row r="9" spans="1:6">
      <c r="A9" s="181" t="s">
        <v>1159</v>
      </c>
      <c r="B9" s="186">
        <v>13370.506000000003</v>
      </c>
      <c r="C9" s="186">
        <v>15221.524999999998</v>
      </c>
      <c r="D9" s="186"/>
      <c r="E9" s="186">
        <v>11469.741999999998</v>
      </c>
      <c r="F9" s="186">
        <v>15970.311</v>
      </c>
    </row>
    <row r="10" spans="1:6">
      <c r="A10" s="181" t="s">
        <v>1160</v>
      </c>
      <c r="B10" s="186">
        <v>1853.03</v>
      </c>
      <c r="C10" s="186">
        <v>3733.3389999999999</v>
      </c>
      <c r="D10" s="186"/>
      <c r="E10" s="186">
        <v>153.511</v>
      </c>
      <c r="F10" s="186">
        <v>1171.3870000000002</v>
      </c>
    </row>
    <row r="11" spans="1:6">
      <c r="A11" s="181" t="s">
        <v>1161</v>
      </c>
      <c r="B11" s="186">
        <v>0</v>
      </c>
      <c r="C11" s="186">
        <v>0</v>
      </c>
      <c r="D11" s="186"/>
      <c r="E11" s="186">
        <v>0.7</v>
      </c>
      <c r="F11" s="186">
        <v>0</v>
      </c>
    </row>
    <row r="12" spans="1:6">
      <c r="A12" s="181" t="s">
        <v>1162</v>
      </c>
      <c r="B12" s="186">
        <v>3021.0169999999998</v>
      </c>
      <c r="C12" s="186">
        <v>3608.4560000000001</v>
      </c>
      <c r="D12" s="186"/>
      <c r="E12" s="186">
        <v>1499.4750000000001</v>
      </c>
      <c r="F12" s="186">
        <v>3344.5389999999998</v>
      </c>
    </row>
    <row r="13" spans="1:6">
      <c r="A13" s="181" t="s">
        <v>1163</v>
      </c>
      <c r="B13" s="186">
        <v>5619.956000000001</v>
      </c>
      <c r="C13" s="186">
        <v>26723.518</v>
      </c>
      <c r="D13" s="186"/>
      <c r="E13" s="186">
        <v>10087.954000000002</v>
      </c>
      <c r="F13" s="186">
        <v>23927.904000000002</v>
      </c>
    </row>
    <row r="14" spans="1:6">
      <c r="A14" s="181" t="s">
        <v>1164</v>
      </c>
      <c r="B14" s="186">
        <v>49979.767999999989</v>
      </c>
      <c r="C14" s="186">
        <v>36938.19999999999</v>
      </c>
      <c r="D14" s="186"/>
      <c r="E14" s="186">
        <v>15620.327999999998</v>
      </c>
      <c r="F14" s="186">
        <v>33136.678</v>
      </c>
    </row>
    <row r="15" spans="1:6">
      <c r="A15" s="181" t="s">
        <v>1165</v>
      </c>
      <c r="B15" s="186">
        <v>14694.825000000001</v>
      </c>
      <c r="C15" s="186">
        <v>16867.222999999998</v>
      </c>
      <c r="D15" s="186"/>
      <c r="E15" s="186">
        <v>14659.698999999999</v>
      </c>
      <c r="F15" s="186">
        <v>19721.254000000001</v>
      </c>
    </row>
    <row r="16" spans="1:6">
      <c r="A16" s="181" t="s">
        <v>1166</v>
      </c>
      <c r="B16" s="186">
        <v>0</v>
      </c>
      <c r="C16" s="186">
        <v>0</v>
      </c>
      <c r="D16" s="186"/>
      <c r="E16" s="186">
        <v>0</v>
      </c>
      <c r="F16" s="186">
        <v>0</v>
      </c>
    </row>
    <row r="17" spans="1:6">
      <c r="A17" s="185" t="s">
        <v>264</v>
      </c>
      <c r="B17" s="187">
        <v>134719.15700000001</v>
      </c>
      <c r="C17" s="187">
        <v>147049.08999999997</v>
      </c>
      <c r="D17" s="187"/>
      <c r="E17" s="187">
        <v>88826.624999999985</v>
      </c>
      <c r="F17" s="187">
        <v>178246.90100000001</v>
      </c>
    </row>
    <row r="18" spans="1:6">
      <c r="B18" s="186"/>
      <c r="C18" s="186"/>
      <c r="D18" s="186"/>
      <c r="E18" s="186"/>
      <c r="F18" s="186"/>
    </row>
    <row r="19" spans="1:6">
      <c r="A19" s="185" t="s">
        <v>10</v>
      </c>
      <c r="B19" s="186"/>
      <c r="C19" s="186"/>
      <c r="D19" s="186"/>
      <c r="E19" s="186"/>
      <c r="F19" s="186"/>
    </row>
    <row r="20" spans="1:6">
      <c r="A20" s="181" t="s">
        <v>1158</v>
      </c>
      <c r="B20" s="186">
        <v>296.73</v>
      </c>
      <c r="C20" s="186">
        <v>289.57100000000003</v>
      </c>
      <c r="D20" s="186"/>
      <c r="E20" s="186">
        <v>177.09899999999999</v>
      </c>
      <c r="F20" s="186">
        <v>93.438000000000002</v>
      </c>
    </row>
    <row r="21" spans="1:6">
      <c r="A21" s="181" t="s">
        <v>1159</v>
      </c>
      <c r="B21" s="186">
        <v>3448.067</v>
      </c>
      <c r="C21" s="186">
        <v>4323.1589999999997</v>
      </c>
      <c r="D21" s="186"/>
      <c r="E21" s="186">
        <v>2730.4670000000001</v>
      </c>
      <c r="F21" s="186">
        <v>4825.59</v>
      </c>
    </row>
    <row r="22" spans="1:6">
      <c r="A22" s="181" t="s">
        <v>1160</v>
      </c>
      <c r="B22" s="186">
        <v>345.1</v>
      </c>
      <c r="C22" s="186">
        <v>297.05</v>
      </c>
      <c r="D22" s="186"/>
      <c r="E22" s="186">
        <v>291.88199999999995</v>
      </c>
      <c r="F22" s="186">
        <v>300.14300000000003</v>
      </c>
    </row>
    <row r="23" spans="1:6">
      <c r="A23" s="181" t="s">
        <v>1161</v>
      </c>
      <c r="B23" s="186">
        <v>12.095000000000001</v>
      </c>
      <c r="C23" s="186">
        <v>742.92000000000007</v>
      </c>
      <c r="D23" s="186"/>
      <c r="E23" s="186">
        <v>78.093000000000004</v>
      </c>
      <c r="F23" s="186">
        <v>676.73700000000008</v>
      </c>
    </row>
    <row r="24" spans="1:6">
      <c r="A24" s="181" t="s">
        <v>1162</v>
      </c>
      <c r="B24" s="186">
        <v>3314.8939999999998</v>
      </c>
      <c r="C24" s="186">
        <v>3565.6670000000004</v>
      </c>
      <c r="D24" s="186"/>
      <c r="E24" s="186">
        <v>8654.6080000000002</v>
      </c>
      <c r="F24" s="186">
        <v>3491.2920000000004</v>
      </c>
    </row>
    <row r="25" spans="1:6">
      <c r="A25" s="181" t="s">
        <v>1163</v>
      </c>
      <c r="B25" s="186">
        <v>5469.9210000000003</v>
      </c>
      <c r="C25" s="186">
        <v>676.83100000000002</v>
      </c>
      <c r="D25" s="186"/>
      <c r="E25" s="186">
        <v>7323.3350000000009</v>
      </c>
      <c r="F25" s="186">
        <v>2141.692</v>
      </c>
    </row>
    <row r="26" spans="1:6">
      <c r="A26" s="181" t="s">
        <v>1164</v>
      </c>
      <c r="B26" s="186">
        <v>2457.8379999999997</v>
      </c>
      <c r="C26" s="186">
        <v>2248.5030000000002</v>
      </c>
      <c r="D26" s="186"/>
      <c r="E26" s="186">
        <v>9505.9130000000005</v>
      </c>
      <c r="F26" s="186">
        <v>5946.817</v>
      </c>
    </row>
    <row r="27" spans="1:6">
      <c r="A27" s="181" t="s">
        <v>1165</v>
      </c>
      <c r="B27" s="186">
        <v>5851.6900000000005</v>
      </c>
      <c r="C27" s="186">
        <v>3797.4919999999997</v>
      </c>
      <c r="D27" s="186"/>
      <c r="E27" s="186">
        <v>6366.0659999999998</v>
      </c>
      <c r="F27" s="186">
        <v>3125.4079999999999</v>
      </c>
    </row>
    <row r="28" spans="1:6">
      <c r="A28" s="181" t="s">
        <v>1166</v>
      </c>
      <c r="B28" s="186">
        <v>10</v>
      </c>
      <c r="C28" s="186">
        <v>2.5</v>
      </c>
      <c r="D28" s="186"/>
      <c r="E28" s="186">
        <v>0</v>
      </c>
      <c r="F28" s="186">
        <v>0</v>
      </c>
    </row>
    <row r="29" spans="1:6">
      <c r="A29" s="185" t="s">
        <v>264</v>
      </c>
      <c r="B29" s="187">
        <v>21206.334999999999</v>
      </c>
      <c r="C29" s="187">
        <v>15943.693000000001</v>
      </c>
      <c r="D29" s="187"/>
      <c r="E29" s="187">
        <v>35127.463000000003</v>
      </c>
      <c r="F29" s="187">
        <v>20601.116999999998</v>
      </c>
    </row>
    <row r="30" spans="1:6">
      <c r="B30" s="186"/>
      <c r="C30" s="186"/>
      <c r="D30" s="186"/>
      <c r="E30" s="186"/>
      <c r="F30" s="186"/>
    </row>
    <row r="31" spans="1:6">
      <c r="A31" s="185" t="s">
        <v>11</v>
      </c>
      <c r="B31" s="186"/>
      <c r="C31" s="186"/>
      <c r="D31" s="186"/>
      <c r="E31" s="186"/>
      <c r="F31" s="186"/>
    </row>
    <row r="32" spans="1:6">
      <c r="A32" s="181" t="s">
        <v>1158</v>
      </c>
      <c r="B32" s="186">
        <v>17810.868000000002</v>
      </c>
      <c r="C32" s="186">
        <v>15372.352999999997</v>
      </c>
      <c r="D32" s="186"/>
      <c r="E32" s="186">
        <v>15988.917000000001</v>
      </c>
      <c r="F32" s="186">
        <v>14354.669</v>
      </c>
    </row>
    <row r="33" spans="1:6">
      <c r="A33" s="181" t="s">
        <v>1159</v>
      </c>
      <c r="B33" s="186">
        <v>115132.34300000004</v>
      </c>
      <c r="C33" s="186">
        <v>40511.971000000005</v>
      </c>
      <c r="D33" s="186"/>
      <c r="E33" s="186">
        <v>81112.050999999992</v>
      </c>
      <c r="F33" s="186">
        <v>29226.326999999997</v>
      </c>
    </row>
    <row r="34" spans="1:6">
      <c r="A34" s="181" t="s">
        <v>1160</v>
      </c>
      <c r="B34" s="186">
        <v>1844.799</v>
      </c>
      <c r="C34" s="186">
        <v>2039.0329999999999</v>
      </c>
      <c r="D34" s="186"/>
      <c r="E34" s="186">
        <v>805.81799999999998</v>
      </c>
      <c r="F34" s="186">
        <v>1739.8610000000001</v>
      </c>
    </row>
    <row r="35" spans="1:6">
      <c r="A35" s="181" t="s">
        <v>1161</v>
      </c>
      <c r="B35" s="186">
        <v>860.16800000000001</v>
      </c>
      <c r="C35" s="186">
        <v>2783.2910000000002</v>
      </c>
      <c r="D35" s="186"/>
      <c r="E35" s="186">
        <v>42.942999999999998</v>
      </c>
      <c r="F35" s="186">
        <v>0</v>
      </c>
    </row>
    <row r="36" spans="1:6">
      <c r="A36" s="181" t="s">
        <v>1162</v>
      </c>
      <c r="B36" s="186">
        <v>101210</v>
      </c>
      <c r="C36" s="186"/>
      <c r="D36" s="186"/>
      <c r="E36" s="186">
        <v>31210</v>
      </c>
      <c r="F36" s="186"/>
    </row>
    <row r="37" spans="1:6">
      <c r="A37" s="181" t="s">
        <v>1163</v>
      </c>
      <c r="B37" s="186">
        <v>35006.979999999996</v>
      </c>
      <c r="C37" s="186">
        <v>24001.768</v>
      </c>
      <c r="D37" s="186"/>
      <c r="E37" s="186">
        <v>29713.800000000003</v>
      </c>
      <c r="F37" s="186">
        <v>21640.727000000003</v>
      </c>
    </row>
    <row r="38" spans="1:6">
      <c r="A38" s="181" t="s">
        <v>1164</v>
      </c>
      <c r="B38" s="186">
        <v>5595.1190000000006</v>
      </c>
      <c r="C38" s="186">
        <v>5922.08</v>
      </c>
      <c r="D38" s="186"/>
      <c r="E38" s="186">
        <v>1753.2630000000001</v>
      </c>
      <c r="F38" s="186">
        <v>4436.6539999999995</v>
      </c>
    </row>
    <row r="39" spans="1:6">
      <c r="A39" s="181" t="s">
        <v>1165</v>
      </c>
      <c r="B39" s="186">
        <v>49811.852999999996</v>
      </c>
      <c r="C39" s="186">
        <v>25630.798000000003</v>
      </c>
      <c r="D39" s="186"/>
      <c r="E39" s="186">
        <v>37414.726999999999</v>
      </c>
      <c r="F39" s="186">
        <v>13237.751</v>
      </c>
    </row>
    <row r="40" spans="1:6">
      <c r="A40" s="181" t="s">
        <v>1166</v>
      </c>
      <c r="B40" s="186">
        <v>19500.217000000001</v>
      </c>
      <c r="C40" s="186">
        <v>96129.446000000025</v>
      </c>
      <c r="D40" s="186"/>
      <c r="E40" s="186">
        <v>12937.070000000002</v>
      </c>
      <c r="F40" s="186">
        <v>23318.334999999999</v>
      </c>
    </row>
    <row r="41" spans="1:6">
      <c r="A41" s="185" t="s">
        <v>264</v>
      </c>
      <c r="B41" s="187">
        <v>346772.34700000007</v>
      </c>
      <c r="C41" s="187">
        <v>212390.74000000002</v>
      </c>
      <c r="D41" s="187"/>
      <c r="E41" s="187">
        <v>210978.58899999998</v>
      </c>
      <c r="F41" s="187">
        <v>107954.32399999999</v>
      </c>
    </row>
    <row r="42" spans="1:6">
      <c r="B42" s="188"/>
      <c r="C42" s="186"/>
      <c r="D42" s="186"/>
      <c r="E42" s="188"/>
      <c r="F42" s="186"/>
    </row>
    <row r="43" spans="1:6">
      <c r="A43" s="185" t="s">
        <v>12</v>
      </c>
      <c r="B43" s="186"/>
      <c r="C43" s="186"/>
      <c r="D43" s="186"/>
      <c r="E43" s="186"/>
      <c r="F43" s="186"/>
    </row>
    <row r="44" spans="1:6">
      <c r="A44" s="181" t="s">
        <v>1158</v>
      </c>
      <c r="B44" s="186">
        <v>0</v>
      </c>
      <c r="C44" s="186"/>
      <c r="D44" s="186"/>
      <c r="E44" s="186">
        <v>0</v>
      </c>
      <c r="F44" s="186"/>
    </row>
    <row r="45" spans="1:6">
      <c r="A45" s="181" t="s">
        <v>1159</v>
      </c>
      <c r="B45" s="186">
        <v>455</v>
      </c>
      <c r="C45" s="186">
        <v>502.79599999999999</v>
      </c>
      <c r="D45" s="186"/>
      <c r="E45" s="186">
        <v>392.00600000000003</v>
      </c>
      <c r="F45" s="186">
        <v>388.71799999999996</v>
      </c>
    </row>
    <row r="46" spans="1:6">
      <c r="A46" s="181" t="s">
        <v>1160</v>
      </c>
      <c r="B46" s="186">
        <v>820.49599999999998</v>
      </c>
      <c r="C46" s="186">
        <v>937.02300000000002</v>
      </c>
      <c r="D46" s="186"/>
      <c r="E46" s="186">
        <v>1069.318</v>
      </c>
      <c r="F46" s="186">
        <v>1029.114</v>
      </c>
    </row>
    <row r="47" spans="1:6">
      <c r="A47" s="181" t="s">
        <v>1162</v>
      </c>
      <c r="B47" s="186">
        <v>13096.224</v>
      </c>
      <c r="C47" s="186">
        <v>11621.328</v>
      </c>
      <c r="D47" s="186"/>
      <c r="E47" s="186">
        <v>13160.601000000001</v>
      </c>
      <c r="F47" s="186">
        <v>11349.043000000001</v>
      </c>
    </row>
    <row r="48" spans="1:6">
      <c r="A48" s="181" t="s">
        <v>1163</v>
      </c>
      <c r="B48" s="186">
        <v>845.38699999999994</v>
      </c>
      <c r="C48" s="186">
        <v>1291.3869999999999</v>
      </c>
      <c r="D48" s="186"/>
      <c r="E48" s="186">
        <v>1009.002</v>
      </c>
      <c r="F48" s="186">
        <v>1141.0529999999999</v>
      </c>
    </row>
    <row r="49" spans="1:6">
      <c r="A49" s="181" t="s">
        <v>1165</v>
      </c>
      <c r="B49" s="186">
        <v>130</v>
      </c>
      <c r="C49" s="186">
        <v>88.149000000000001</v>
      </c>
      <c r="D49" s="186"/>
      <c r="E49" s="186">
        <v>40</v>
      </c>
      <c r="F49" s="186">
        <v>165</v>
      </c>
    </row>
    <row r="50" spans="1:6">
      <c r="A50" s="185" t="s">
        <v>264</v>
      </c>
      <c r="B50" s="187">
        <v>15347.107000000002</v>
      </c>
      <c r="C50" s="187">
        <v>14440.682999999999</v>
      </c>
      <c r="D50" s="187"/>
      <c r="E50" s="187">
        <v>15670.927000000001</v>
      </c>
      <c r="F50" s="187">
        <v>14072.928000000002</v>
      </c>
    </row>
    <row r="52" spans="1:6">
      <c r="A52" s="185" t="s">
        <v>1167</v>
      </c>
      <c r="B52" s="188"/>
      <c r="C52" s="186"/>
      <c r="D52" s="186"/>
      <c r="E52" s="188"/>
      <c r="F52" s="186"/>
    </row>
    <row r="53" spans="1:6">
      <c r="A53" s="181" t="s">
        <v>1158</v>
      </c>
      <c r="B53" s="186">
        <v>8845</v>
      </c>
      <c r="C53" s="186">
        <v>7218.992666666667</v>
      </c>
      <c r="D53" s="186"/>
      <c r="E53" s="186">
        <v>7797.8</v>
      </c>
      <c r="F53" s="186">
        <v>7092.6186666666672</v>
      </c>
    </row>
    <row r="54" spans="1:6">
      <c r="A54" s="181" t="s">
        <v>1159</v>
      </c>
      <c r="B54" s="186">
        <v>8110</v>
      </c>
      <c r="C54" s="186">
        <v>7595.3171666666658</v>
      </c>
      <c r="D54" s="186"/>
      <c r="E54" s="186">
        <v>7511.7</v>
      </c>
      <c r="F54" s="186">
        <v>7260.798499999999</v>
      </c>
    </row>
    <row r="55" spans="1:6">
      <c r="A55" s="181" t="s">
        <v>1160</v>
      </c>
      <c r="B55" s="186">
        <v>4834.5</v>
      </c>
      <c r="C55" s="186">
        <v>4615.9163333333327</v>
      </c>
      <c r="D55" s="186"/>
      <c r="E55" s="186">
        <v>3059.6</v>
      </c>
      <c r="F55" s="186">
        <v>4213.5026666666672</v>
      </c>
    </row>
    <row r="56" spans="1:6">
      <c r="A56" s="181" t="s">
        <v>1161</v>
      </c>
      <c r="B56" s="186">
        <v>2563</v>
      </c>
      <c r="C56" s="186">
        <v>5135.0666666666666</v>
      </c>
      <c r="D56" s="186"/>
      <c r="E56" s="186">
        <v>4589</v>
      </c>
      <c r="F56" s="186">
        <v>3830.2599999999993</v>
      </c>
    </row>
    <row r="57" spans="1:6">
      <c r="A57" s="181" t="s">
        <v>1162</v>
      </c>
      <c r="B57" s="186">
        <v>40375.699999999997</v>
      </c>
      <c r="C57" s="186">
        <v>34687.06483333333</v>
      </c>
      <c r="D57" s="186"/>
      <c r="E57" s="186">
        <v>33554.1</v>
      </c>
      <c r="F57" s="186">
        <v>34445.133666666668</v>
      </c>
    </row>
    <row r="58" spans="1:6">
      <c r="A58" s="181" t="s">
        <v>1163</v>
      </c>
      <c r="B58" s="186">
        <v>69089.599999999991</v>
      </c>
      <c r="C58" s="186">
        <v>55533.148333333324</v>
      </c>
      <c r="D58" s="186"/>
      <c r="E58" s="186">
        <v>32680.799999999999</v>
      </c>
      <c r="F58" s="186">
        <v>43764.773000000008</v>
      </c>
    </row>
    <row r="59" spans="1:6">
      <c r="A59" s="181" t="s">
        <v>1164</v>
      </c>
      <c r="B59" s="186">
        <v>12780.2</v>
      </c>
      <c r="C59" s="186">
        <v>9391</v>
      </c>
      <c r="D59" s="186"/>
      <c r="E59" s="186">
        <v>8373.2000000000007</v>
      </c>
      <c r="F59" s="186">
        <v>8268.474000000002</v>
      </c>
    </row>
    <row r="60" spans="1:6">
      <c r="A60" s="181" t="s">
        <v>1165</v>
      </c>
      <c r="B60" s="186">
        <v>30227.7</v>
      </c>
      <c r="C60" s="186">
        <v>31778.281999999999</v>
      </c>
      <c r="D60" s="186"/>
      <c r="E60" s="186">
        <v>26481.07</v>
      </c>
      <c r="F60" s="186">
        <v>29930.280666666666</v>
      </c>
    </row>
    <row r="61" spans="1:6">
      <c r="A61" s="185" t="s">
        <v>264</v>
      </c>
      <c r="B61" s="187">
        <v>176825.7</v>
      </c>
      <c r="C61" s="187">
        <v>155954.788</v>
      </c>
      <c r="D61" s="187"/>
      <c r="E61" s="187">
        <v>124047.26999999999</v>
      </c>
      <c r="F61" s="187">
        <v>138805.84116666668</v>
      </c>
    </row>
    <row r="62" spans="1:6">
      <c r="B62" s="186"/>
      <c r="C62" s="186"/>
      <c r="D62" s="186"/>
      <c r="E62" s="186"/>
      <c r="F62" s="186"/>
    </row>
    <row r="63" spans="1:6">
      <c r="A63" s="185" t="s">
        <v>1168</v>
      </c>
      <c r="B63" s="186"/>
      <c r="C63" s="186"/>
      <c r="D63" s="186"/>
      <c r="E63" s="186"/>
      <c r="F63" s="186"/>
    </row>
    <row r="64" spans="1:6">
      <c r="A64" s="181" t="s">
        <v>1158</v>
      </c>
      <c r="B64" s="186">
        <v>0</v>
      </c>
      <c r="C64" s="186">
        <v>0</v>
      </c>
      <c r="D64" s="186"/>
      <c r="E64" s="186">
        <v>0</v>
      </c>
      <c r="F64" s="186">
        <v>0</v>
      </c>
    </row>
    <row r="65" spans="1:6">
      <c r="A65" s="181" t="s">
        <v>1159</v>
      </c>
      <c r="B65" s="186">
        <v>2914</v>
      </c>
      <c r="C65" s="186">
        <v>1806</v>
      </c>
      <c r="D65" s="186"/>
      <c r="E65" s="186">
        <v>12247.7</v>
      </c>
      <c r="F65" s="186">
        <v>3630</v>
      </c>
    </row>
    <row r="66" spans="1:6">
      <c r="A66" s="181" t="s">
        <v>1160</v>
      </c>
      <c r="B66" s="186">
        <v>0</v>
      </c>
      <c r="C66" s="186">
        <v>0</v>
      </c>
      <c r="D66" s="186"/>
      <c r="E66" s="186">
        <v>0</v>
      </c>
      <c r="F66" s="186">
        <v>0</v>
      </c>
    </row>
    <row r="67" spans="1:6">
      <c r="A67" s="181" t="s">
        <v>1162</v>
      </c>
      <c r="B67" s="186">
        <v>5113</v>
      </c>
      <c r="C67" s="186">
        <v>6878.8</v>
      </c>
      <c r="D67" s="186"/>
      <c r="E67" s="186">
        <v>7664.3</v>
      </c>
      <c r="F67" s="186">
        <v>8872</v>
      </c>
    </row>
    <row r="68" spans="1:6">
      <c r="A68" s="181" t="s">
        <v>1163</v>
      </c>
      <c r="B68" s="186">
        <v>35688</v>
      </c>
      <c r="C68" s="186">
        <v>51863</v>
      </c>
      <c r="D68" s="186"/>
      <c r="E68" s="186">
        <v>36279.4</v>
      </c>
      <c r="F68" s="186">
        <v>47753</v>
      </c>
    </row>
    <row r="69" spans="1:6">
      <c r="A69" s="181" t="s">
        <v>1164</v>
      </c>
      <c r="B69" s="186">
        <v>31978</v>
      </c>
      <c r="C69" s="186">
        <v>53950</v>
      </c>
      <c r="D69" s="186"/>
      <c r="E69" s="186">
        <v>35079</v>
      </c>
      <c r="F69" s="186">
        <v>44327</v>
      </c>
    </row>
    <row r="70" spans="1:6">
      <c r="A70" s="181" t="s">
        <v>1165</v>
      </c>
      <c r="B70" s="186">
        <v>7430</v>
      </c>
      <c r="C70" s="186">
        <v>9477</v>
      </c>
      <c r="D70" s="186"/>
      <c r="E70" s="186">
        <v>8089.7</v>
      </c>
      <c r="F70" s="186">
        <v>8139</v>
      </c>
    </row>
    <row r="71" spans="1:6">
      <c r="A71" s="185" t="s">
        <v>264</v>
      </c>
      <c r="B71" s="187">
        <v>83123</v>
      </c>
      <c r="C71" s="187">
        <v>123974.8</v>
      </c>
      <c r="D71" s="187"/>
      <c r="E71" s="187">
        <v>99360.099999999991</v>
      </c>
      <c r="F71" s="187">
        <v>112721</v>
      </c>
    </row>
    <row r="72" spans="1:6">
      <c r="B72" s="186"/>
      <c r="C72" s="186"/>
      <c r="D72" s="186"/>
      <c r="E72" s="186"/>
      <c r="F72" s="186"/>
    </row>
    <row r="73" spans="1:6">
      <c r="A73" s="185" t="s">
        <v>14</v>
      </c>
      <c r="B73" s="186"/>
      <c r="C73" s="186"/>
      <c r="D73" s="186"/>
      <c r="E73" s="186"/>
      <c r="F73" s="186"/>
    </row>
    <row r="74" spans="1:6">
      <c r="A74" s="181" t="s">
        <v>1158</v>
      </c>
      <c r="B74" s="186">
        <v>5560.9</v>
      </c>
      <c r="C74" s="186">
        <v>5298.9333333333334</v>
      </c>
      <c r="D74" s="186"/>
      <c r="E74" s="186">
        <v>1070.9000000000001</v>
      </c>
      <c r="F74" s="186">
        <v>2043.0916666666667</v>
      </c>
    </row>
    <row r="75" spans="1:6">
      <c r="A75" s="181" t="s">
        <v>1159</v>
      </c>
      <c r="B75" s="186">
        <v>51232.66</v>
      </c>
      <c r="C75" s="186">
        <v>55219.903333333335</v>
      </c>
      <c r="D75" s="186"/>
      <c r="E75" s="186">
        <v>47631.219999999994</v>
      </c>
      <c r="F75" s="186">
        <v>43000.828333333338</v>
      </c>
    </row>
    <row r="76" spans="1:6">
      <c r="A76" s="181" t="s">
        <v>1160</v>
      </c>
      <c r="B76" s="186">
        <v>1209.5999999999999</v>
      </c>
      <c r="C76" s="186">
        <v>753.33333333333337</v>
      </c>
      <c r="D76" s="186"/>
      <c r="E76" s="186">
        <v>46</v>
      </c>
      <c r="F76" s="186">
        <v>564.5</v>
      </c>
    </row>
    <row r="77" spans="1:6">
      <c r="A77" s="181" t="s">
        <v>1161</v>
      </c>
      <c r="B77" s="186">
        <v>2151</v>
      </c>
      <c r="C77" s="186">
        <v>2833</v>
      </c>
      <c r="D77" s="186"/>
      <c r="E77" s="186">
        <v>1890</v>
      </c>
      <c r="F77" s="186">
        <v>1871.3333333333333</v>
      </c>
    </row>
    <row r="78" spans="1:6">
      <c r="A78" s="181" t="s">
        <v>1162</v>
      </c>
      <c r="B78" s="186">
        <v>5686.5</v>
      </c>
      <c r="C78" s="186">
        <v>21403.353333333336</v>
      </c>
      <c r="D78" s="186"/>
      <c r="E78" s="186">
        <v>5160</v>
      </c>
      <c r="F78" s="186">
        <v>6975.1149999999998</v>
      </c>
    </row>
    <row r="79" spans="1:6">
      <c r="A79" s="181" t="s">
        <v>1163</v>
      </c>
      <c r="B79" s="186">
        <v>22224</v>
      </c>
      <c r="C79" s="186">
        <v>8176.166666666667</v>
      </c>
      <c r="D79" s="186"/>
      <c r="E79" s="186">
        <v>40732.300000000003</v>
      </c>
      <c r="F79" s="186">
        <v>14148.508333333335</v>
      </c>
    </row>
    <row r="80" spans="1:6">
      <c r="A80" s="181" t="s">
        <v>1164</v>
      </c>
      <c r="B80" s="186">
        <v>30995</v>
      </c>
      <c r="C80" s="186">
        <v>30859.000000000004</v>
      </c>
      <c r="D80" s="186"/>
      <c r="E80" s="186">
        <v>41544</v>
      </c>
      <c r="F80" s="186">
        <v>35507.48333333333</v>
      </c>
    </row>
    <row r="81" spans="1:6">
      <c r="A81" s="181" t="s">
        <v>1165</v>
      </c>
      <c r="B81" s="186">
        <v>3398.6</v>
      </c>
      <c r="C81" s="186">
        <v>4022.9166666666661</v>
      </c>
      <c r="D81" s="186"/>
      <c r="E81" s="186">
        <v>2488.6999999999998</v>
      </c>
      <c r="F81" s="186">
        <v>4089.17</v>
      </c>
    </row>
    <row r="82" spans="1:6">
      <c r="A82" s="185" t="s">
        <v>264</v>
      </c>
      <c r="B82" s="187">
        <v>122458.26000000001</v>
      </c>
      <c r="C82" s="187">
        <v>128566.60666666669</v>
      </c>
      <c r="D82" s="187"/>
      <c r="E82" s="187">
        <v>140563.12</v>
      </c>
      <c r="F82" s="187">
        <v>108200.03000000001</v>
      </c>
    </row>
    <row r="83" spans="1:6">
      <c r="B83" s="186"/>
      <c r="C83" s="186"/>
      <c r="D83" s="186"/>
      <c r="E83" s="186"/>
      <c r="F83" s="186"/>
    </row>
    <row r="84" spans="1:6">
      <c r="A84" s="185" t="s">
        <v>1169</v>
      </c>
      <c r="B84" s="186"/>
      <c r="C84" s="186"/>
      <c r="D84" s="186"/>
      <c r="E84" s="186"/>
      <c r="F84" s="186"/>
    </row>
    <row r="85" spans="1:6">
      <c r="A85" s="181" t="s">
        <v>1158</v>
      </c>
      <c r="B85" s="186">
        <v>1285.5</v>
      </c>
      <c r="C85" s="186">
        <v>1466.06</v>
      </c>
      <c r="D85" s="186"/>
      <c r="E85" s="186">
        <v>2194.6999999999998</v>
      </c>
      <c r="F85" s="186">
        <v>1789.6699999999998</v>
      </c>
    </row>
    <row r="86" spans="1:6">
      <c r="A86" s="181" t="s">
        <v>1159</v>
      </c>
      <c r="B86" s="186">
        <v>15799</v>
      </c>
      <c r="C86" s="186">
        <v>4007.61</v>
      </c>
      <c r="D86" s="186"/>
      <c r="E86" s="186">
        <v>8206.5</v>
      </c>
      <c r="F86" s="186">
        <v>2497.6800000000003</v>
      </c>
    </row>
    <row r="87" spans="1:6">
      <c r="A87" s="181" t="s">
        <v>1160</v>
      </c>
      <c r="B87" s="186">
        <v>1224.5</v>
      </c>
      <c r="C87" s="186">
        <v>30.5</v>
      </c>
      <c r="D87" s="186"/>
      <c r="E87" s="186">
        <v>175.4</v>
      </c>
      <c r="F87" s="186">
        <v>95.9</v>
      </c>
    </row>
    <row r="88" spans="1:6">
      <c r="A88" s="181" t="s">
        <v>1161</v>
      </c>
      <c r="B88" s="186">
        <v>49.4</v>
      </c>
      <c r="C88" s="186">
        <v>49.5</v>
      </c>
      <c r="D88" s="186"/>
      <c r="E88" s="186">
        <v>49.4</v>
      </c>
      <c r="F88" s="186">
        <v>49.5</v>
      </c>
    </row>
    <row r="89" spans="1:6">
      <c r="A89" s="181" t="s">
        <v>1162</v>
      </c>
      <c r="B89" s="186">
        <v>9606.7999999999993</v>
      </c>
      <c r="C89" s="186">
        <v>6407.49</v>
      </c>
      <c r="D89" s="186"/>
      <c r="E89" s="186">
        <v>7418</v>
      </c>
      <c r="F89" s="186">
        <v>6806.9600000000009</v>
      </c>
    </row>
    <row r="90" spans="1:6">
      <c r="A90" s="181" t="s">
        <v>1163</v>
      </c>
      <c r="B90" s="186">
        <v>6320.4000000000005</v>
      </c>
      <c r="C90" s="186">
        <v>48743.05</v>
      </c>
      <c r="D90" s="186"/>
      <c r="E90" s="186">
        <v>3913.7</v>
      </c>
      <c r="F90" s="186">
        <v>26545.789000000001</v>
      </c>
    </row>
    <row r="91" spans="1:6">
      <c r="A91" s="181" t="s">
        <v>1164</v>
      </c>
      <c r="B91" s="186">
        <v>30112.1</v>
      </c>
      <c r="C91" s="186">
        <v>16216.65</v>
      </c>
      <c r="D91" s="186"/>
      <c r="E91" s="186">
        <v>17204.3</v>
      </c>
      <c r="F91" s="186">
        <v>8534.5400000000009</v>
      </c>
    </row>
    <row r="92" spans="1:6">
      <c r="A92" s="181" t="s">
        <v>1165</v>
      </c>
      <c r="B92" s="186">
        <v>675.1</v>
      </c>
      <c r="C92" s="186">
        <v>40.299999999999997</v>
      </c>
      <c r="D92" s="186"/>
      <c r="E92" s="186">
        <v>1761</v>
      </c>
      <c r="F92" s="186">
        <v>9.4</v>
      </c>
    </row>
    <row r="93" spans="1:6">
      <c r="A93" s="181" t="s">
        <v>1166</v>
      </c>
      <c r="B93" s="186">
        <v>0</v>
      </c>
      <c r="C93" s="186"/>
      <c r="D93" s="186"/>
      <c r="E93" s="186">
        <v>0</v>
      </c>
      <c r="F93" s="186"/>
    </row>
    <row r="94" spans="1:6">
      <c r="A94" s="185" t="s">
        <v>264</v>
      </c>
      <c r="B94" s="187">
        <v>65072.799999999996</v>
      </c>
      <c r="C94" s="187">
        <v>76961.16</v>
      </c>
      <c r="D94" s="187"/>
      <c r="E94" s="187">
        <v>40923</v>
      </c>
      <c r="F94" s="187">
        <v>46329.439000000006</v>
      </c>
    </row>
    <row r="95" spans="1:6">
      <c r="B95" s="186"/>
      <c r="C95" s="186"/>
      <c r="D95" s="186"/>
      <c r="E95" s="186"/>
      <c r="F95" s="186"/>
    </row>
    <row r="96" spans="1:6">
      <c r="A96" s="185" t="s">
        <v>1170</v>
      </c>
      <c r="B96" s="186"/>
      <c r="C96" s="186"/>
      <c r="D96" s="186"/>
      <c r="E96" s="186"/>
      <c r="F96" s="186"/>
    </row>
    <row r="97" spans="1:6">
      <c r="A97" s="181" t="s">
        <v>1158</v>
      </c>
      <c r="B97" s="186">
        <v>3793.2809999999999</v>
      </c>
      <c r="C97" s="186">
        <v>2010.21</v>
      </c>
      <c r="D97" s="186"/>
      <c r="E97" s="186">
        <v>3218.3280000000004</v>
      </c>
      <c r="F97" s="186">
        <v>3138.433</v>
      </c>
    </row>
    <row r="98" spans="1:6">
      <c r="A98" s="181" t="s">
        <v>1159</v>
      </c>
      <c r="B98" s="186">
        <v>24763.174499999997</v>
      </c>
      <c r="C98" s="186">
        <v>8669.3259999999991</v>
      </c>
      <c r="D98" s="186"/>
      <c r="E98" s="186">
        <v>7832.0840000000007</v>
      </c>
      <c r="F98" s="186">
        <v>7729.6210000000001</v>
      </c>
    </row>
    <row r="99" spans="1:6">
      <c r="A99" s="181" t="s">
        <v>1160</v>
      </c>
      <c r="B99" s="186">
        <v>699.32500000000005</v>
      </c>
      <c r="C99" s="186">
        <v>1070</v>
      </c>
      <c r="D99" s="186"/>
      <c r="E99" s="186">
        <v>856.38</v>
      </c>
      <c r="F99" s="186">
        <v>488.95299999999997</v>
      </c>
    </row>
    <row r="100" spans="1:6">
      <c r="A100" s="181" t="s">
        <v>1161</v>
      </c>
      <c r="B100" s="186">
        <v>984.93700000000001</v>
      </c>
      <c r="C100" s="186">
        <v>1017.623</v>
      </c>
      <c r="D100" s="186"/>
      <c r="E100" s="186">
        <v>91.3</v>
      </c>
      <c r="F100" s="186">
        <v>182.58999999999997</v>
      </c>
    </row>
    <row r="101" spans="1:6">
      <c r="A101" s="181" t="s">
        <v>1162</v>
      </c>
      <c r="B101" s="186">
        <v>4777.7640000000001</v>
      </c>
      <c r="C101" s="186">
        <v>3241.4869999999996</v>
      </c>
      <c r="D101" s="186"/>
      <c r="E101" s="186">
        <v>51.966999999999999</v>
      </c>
      <c r="F101" s="186">
        <v>3722.8877699999998</v>
      </c>
    </row>
    <row r="102" spans="1:6">
      <c r="A102" s="181" t="s">
        <v>1163</v>
      </c>
      <c r="B102" s="186">
        <v>43285.021999999997</v>
      </c>
      <c r="C102" s="186">
        <v>7972.2051500000007</v>
      </c>
      <c r="D102" s="186"/>
      <c r="E102" s="186">
        <v>33286.42</v>
      </c>
      <c r="F102" s="186">
        <v>9703.0390000000007</v>
      </c>
    </row>
    <row r="103" spans="1:6">
      <c r="A103" s="181" t="s">
        <v>1164</v>
      </c>
      <c r="B103" s="186">
        <v>20245.139000000003</v>
      </c>
      <c r="C103" s="186">
        <v>17302.113000000001</v>
      </c>
      <c r="D103" s="186"/>
      <c r="E103" s="186">
        <v>4294.6099999999997</v>
      </c>
      <c r="F103" s="186">
        <v>12629.645</v>
      </c>
    </row>
    <row r="104" spans="1:6">
      <c r="A104" s="181" t="s">
        <v>1165</v>
      </c>
      <c r="B104" s="186">
        <v>1058.104</v>
      </c>
      <c r="C104" s="186">
        <v>1179.279</v>
      </c>
      <c r="D104" s="186"/>
      <c r="E104" s="186">
        <v>773.70399999999995</v>
      </c>
      <c r="F104" s="186">
        <v>926.36300000000006</v>
      </c>
    </row>
    <row r="105" spans="1:6">
      <c r="A105" s="181" t="s">
        <v>1166</v>
      </c>
      <c r="B105" s="186">
        <v>2119.2020000000002</v>
      </c>
      <c r="C105" s="186">
        <v>34157.544670000003</v>
      </c>
      <c r="D105" s="186"/>
      <c r="E105" s="186">
        <v>1232.6600000000001</v>
      </c>
      <c r="F105" s="186">
        <v>29392.683000000001</v>
      </c>
    </row>
    <row r="106" spans="1:6">
      <c r="A106" s="185" t="s">
        <v>264</v>
      </c>
      <c r="B106" s="187">
        <v>101725.9485</v>
      </c>
      <c r="C106" s="187">
        <v>76619.787819999998</v>
      </c>
      <c r="D106" s="187"/>
      <c r="E106" s="187">
        <v>51637.453000000001</v>
      </c>
      <c r="F106" s="187">
        <v>67914.214770000006</v>
      </c>
    </row>
    <row r="107" spans="1:6">
      <c r="B107" s="186"/>
      <c r="C107" s="186"/>
      <c r="D107" s="186"/>
      <c r="E107" s="186"/>
      <c r="F107" s="186"/>
    </row>
    <row r="108" spans="1:6">
      <c r="A108" s="185" t="s">
        <v>17</v>
      </c>
      <c r="B108" s="186"/>
      <c r="C108" s="186"/>
      <c r="D108" s="186"/>
      <c r="E108" s="186"/>
      <c r="F108" s="186"/>
    </row>
    <row r="109" spans="1:6">
      <c r="A109" s="181" t="s">
        <v>1158</v>
      </c>
      <c r="B109" s="186">
        <v>1396.3068000000001</v>
      </c>
      <c r="C109" s="186">
        <v>1854.35545</v>
      </c>
      <c r="D109" s="186"/>
      <c r="E109" s="186">
        <v>1292.48046</v>
      </c>
      <c r="F109" s="186">
        <v>2072.4764033333331</v>
      </c>
    </row>
    <row r="110" spans="1:6">
      <c r="A110" s="181" t="s">
        <v>1159</v>
      </c>
      <c r="B110" s="186">
        <v>2842.7057800000002</v>
      </c>
      <c r="C110" s="186">
        <v>5.4423399999999988</v>
      </c>
      <c r="D110" s="186"/>
      <c r="E110" s="186">
        <v>1043.14029</v>
      </c>
      <c r="F110" s="186">
        <v>75.206980000000001</v>
      </c>
    </row>
    <row r="111" spans="1:6">
      <c r="A111" s="181" t="s">
        <v>1160</v>
      </c>
      <c r="B111" s="186">
        <v>3083.8628199999998</v>
      </c>
      <c r="C111" s="186">
        <v>3498.0202983333334</v>
      </c>
      <c r="D111" s="186"/>
      <c r="E111" s="186">
        <v>2724.3939599999999</v>
      </c>
      <c r="F111" s="186">
        <v>3339.6833933333332</v>
      </c>
    </row>
    <row r="112" spans="1:6">
      <c r="A112" s="181" t="s">
        <v>1161</v>
      </c>
      <c r="B112" s="186">
        <v>571.58268999999996</v>
      </c>
      <c r="C112" s="186">
        <v>2821.5826900000002</v>
      </c>
      <c r="D112" s="186"/>
      <c r="E112" s="186">
        <v>0</v>
      </c>
      <c r="F112" s="186">
        <v>0</v>
      </c>
    </row>
    <row r="113" spans="1:6">
      <c r="A113" s="181" t="s">
        <v>1162</v>
      </c>
      <c r="B113" s="186">
        <v>289.96576999999996</v>
      </c>
      <c r="C113" s="186">
        <v>399.73301666666669</v>
      </c>
      <c r="D113" s="186"/>
      <c r="E113" s="186">
        <v>6.6293800000000003</v>
      </c>
      <c r="F113" s="186">
        <v>715.0444633333334</v>
      </c>
    </row>
    <row r="114" spans="1:6">
      <c r="A114" s="181" t="s">
        <v>1163</v>
      </c>
      <c r="B114" s="186">
        <v>765.82772999999997</v>
      </c>
      <c r="C114" s="186">
        <v>34630.366603333328</v>
      </c>
      <c r="D114" s="186"/>
      <c r="E114" s="186">
        <v>7519.0215399999997</v>
      </c>
      <c r="F114" s="186">
        <v>28111.780340000001</v>
      </c>
    </row>
    <row r="115" spans="1:6">
      <c r="A115" s="181" t="s">
        <v>1164</v>
      </c>
      <c r="B115" s="186">
        <v>10341.587390000001</v>
      </c>
      <c r="C115" s="186">
        <v>10078.197555000001</v>
      </c>
      <c r="D115" s="186"/>
      <c r="E115" s="186">
        <v>3577.7371500000004</v>
      </c>
      <c r="F115" s="186">
        <v>4058.4889650000005</v>
      </c>
    </row>
    <row r="116" spans="1:6">
      <c r="A116" s="181" t="s">
        <v>1165</v>
      </c>
      <c r="B116" s="186">
        <v>50999.579909999993</v>
      </c>
      <c r="C116" s="186">
        <v>38078.968428333326</v>
      </c>
      <c r="D116" s="186"/>
      <c r="E116" s="186">
        <v>16774.068500000001</v>
      </c>
      <c r="F116" s="186">
        <v>31362.58096333333</v>
      </c>
    </row>
    <row r="117" spans="1:6">
      <c r="A117" s="181" t="s">
        <v>1166</v>
      </c>
      <c r="B117" s="186">
        <v>62965.056040000025</v>
      </c>
      <c r="C117" s="186">
        <v>44278.53335666666</v>
      </c>
      <c r="D117" s="186"/>
      <c r="E117" s="186">
        <v>26773.492530000003</v>
      </c>
      <c r="F117" s="186">
        <v>46116.611415000007</v>
      </c>
    </row>
    <row r="118" spans="1:6">
      <c r="A118" s="185" t="s">
        <v>264</v>
      </c>
      <c r="B118" s="187">
        <v>133256.47493000003</v>
      </c>
      <c r="C118" s="187">
        <v>135645.19973833332</v>
      </c>
      <c r="D118" s="187"/>
      <c r="E118" s="187">
        <v>59710.963810000001</v>
      </c>
      <c r="F118" s="187">
        <v>115851.87292333333</v>
      </c>
    </row>
    <row r="119" spans="1:6">
      <c r="B119" s="186"/>
      <c r="C119" s="186"/>
      <c r="D119" s="186"/>
      <c r="E119" s="186"/>
      <c r="F119" s="186"/>
    </row>
    <row r="120" spans="1:6">
      <c r="A120" s="185" t="s">
        <v>18</v>
      </c>
      <c r="B120" s="186"/>
      <c r="C120" s="186"/>
      <c r="D120" s="186"/>
      <c r="E120" s="186"/>
      <c r="F120" s="186"/>
    </row>
    <row r="121" spans="1:6">
      <c r="A121" s="181" t="s">
        <v>1158</v>
      </c>
      <c r="B121" s="186">
        <v>3587.1572900000001</v>
      </c>
      <c r="C121" s="186">
        <v>1706.3485266666664</v>
      </c>
      <c r="D121" s="186"/>
      <c r="E121" s="186">
        <v>782.50865999999996</v>
      </c>
      <c r="F121" s="186">
        <v>350.23946666666666</v>
      </c>
    </row>
    <row r="122" spans="1:6">
      <c r="A122" s="181" t="s">
        <v>1159</v>
      </c>
      <c r="B122" s="186">
        <v>1001.6413699999999</v>
      </c>
      <c r="C122" s="186">
        <v>603.56239000000005</v>
      </c>
      <c r="D122" s="186"/>
      <c r="E122" s="186">
        <v>141.63263000000001</v>
      </c>
      <c r="F122" s="186">
        <v>164.27472499999999</v>
      </c>
    </row>
    <row r="123" spans="1:6">
      <c r="A123" s="181" t="s">
        <v>1160</v>
      </c>
      <c r="B123" s="186">
        <v>511.95372999999995</v>
      </c>
      <c r="C123" s="186">
        <v>309.89594999999997</v>
      </c>
      <c r="D123" s="186"/>
      <c r="E123" s="186">
        <v>145.8141</v>
      </c>
      <c r="F123" s="186">
        <v>132.41828379629629</v>
      </c>
    </row>
    <row r="124" spans="1:6">
      <c r="A124" s="181" t="s">
        <v>1161</v>
      </c>
      <c r="B124" s="186">
        <v>31.58605</v>
      </c>
      <c r="C124" s="186">
        <v>31.58605</v>
      </c>
      <c r="D124" s="186"/>
      <c r="E124" s="186">
        <v>0</v>
      </c>
      <c r="F124" s="186">
        <v>0</v>
      </c>
    </row>
    <row r="125" spans="1:6">
      <c r="A125" s="181" t="s">
        <v>1162</v>
      </c>
      <c r="B125" s="186">
        <v>420.45771999999999</v>
      </c>
      <c r="C125" s="186">
        <v>277.79169666666667</v>
      </c>
      <c r="D125" s="186"/>
      <c r="E125" s="186">
        <v>87.809359999999998</v>
      </c>
      <c r="F125" s="186">
        <v>8.8058066666666672</v>
      </c>
    </row>
    <row r="126" spans="1:6">
      <c r="A126" s="181" t="s">
        <v>1163</v>
      </c>
      <c r="B126" s="186">
        <v>9825.8690499999975</v>
      </c>
      <c r="C126" s="186">
        <v>2229.0676183333335</v>
      </c>
      <c r="D126" s="186"/>
      <c r="E126" s="186">
        <v>4252.8054600000005</v>
      </c>
      <c r="F126" s="186">
        <v>988.27979333333349</v>
      </c>
    </row>
    <row r="127" spans="1:6">
      <c r="A127" s="181" t="s">
        <v>1164</v>
      </c>
      <c r="B127" s="186">
        <v>2245.0833899999998</v>
      </c>
      <c r="C127" s="186">
        <v>1547.0949533333335</v>
      </c>
      <c r="D127" s="186"/>
      <c r="E127" s="186">
        <v>1569.2306100000001</v>
      </c>
      <c r="F127" s="186">
        <v>2853.5111783333332</v>
      </c>
    </row>
    <row r="128" spans="1:6">
      <c r="A128" s="181" t="s">
        <v>1165</v>
      </c>
      <c r="B128" s="186">
        <v>6474.0577200000007</v>
      </c>
      <c r="C128" s="186">
        <v>57.242973333333332</v>
      </c>
      <c r="D128" s="186"/>
      <c r="E128" s="186">
        <v>6302.9305199999999</v>
      </c>
      <c r="F128" s="186">
        <v>96.450383333333349</v>
      </c>
    </row>
    <row r="129" spans="1:6">
      <c r="A129" s="181" t="s">
        <v>1166</v>
      </c>
      <c r="B129" s="186">
        <v>49943.040209999992</v>
      </c>
      <c r="C129" s="186">
        <v>19136.494548333339</v>
      </c>
      <c r="D129" s="186"/>
      <c r="E129" s="186">
        <v>29878.933109999994</v>
      </c>
      <c r="F129" s="186">
        <v>16057.753003333331</v>
      </c>
    </row>
    <row r="130" spans="1:6">
      <c r="A130" s="185" t="s">
        <v>264</v>
      </c>
      <c r="B130" s="187">
        <v>74040.846529999995</v>
      </c>
      <c r="C130" s="187">
        <v>25899.084706666672</v>
      </c>
      <c r="D130" s="187"/>
      <c r="E130" s="187">
        <v>43161.664449999997</v>
      </c>
      <c r="F130" s="187">
        <v>20651.73264046296</v>
      </c>
    </row>
    <row r="131" spans="1:6">
      <c r="B131" s="186"/>
      <c r="C131" s="186"/>
      <c r="D131" s="186"/>
      <c r="E131" s="186"/>
      <c r="F131" s="186"/>
    </row>
    <row r="132" spans="1:6">
      <c r="A132" s="185" t="s">
        <v>19</v>
      </c>
      <c r="B132" s="186"/>
      <c r="C132" s="186"/>
      <c r="D132" s="186"/>
      <c r="E132" s="186"/>
      <c r="F132" s="186"/>
    </row>
    <row r="133" spans="1:6">
      <c r="A133" s="181" t="s">
        <v>1158</v>
      </c>
      <c r="B133" s="186">
        <v>2605.75621</v>
      </c>
      <c r="C133" s="186">
        <v>2884.5096399999998</v>
      </c>
      <c r="D133" s="186"/>
      <c r="E133" s="186">
        <v>1428.9694199999999</v>
      </c>
      <c r="F133" s="186">
        <v>1376.072705</v>
      </c>
    </row>
    <row r="134" spans="1:6">
      <c r="A134" s="181" t="s">
        <v>1159</v>
      </c>
      <c r="B134" s="186">
        <v>6430.4540000000006</v>
      </c>
      <c r="C134" s="186">
        <v>4660.1197516666653</v>
      </c>
      <c r="D134" s="186"/>
      <c r="E134" s="186">
        <v>3641.0140000000001</v>
      </c>
      <c r="F134" s="186">
        <v>2087.4941799999997</v>
      </c>
    </row>
    <row r="135" spans="1:6">
      <c r="A135" s="181" t="s">
        <v>1160</v>
      </c>
      <c r="B135" s="186">
        <v>1942.9669999999999</v>
      </c>
      <c r="C135" s="186">
        <v>2064.9885650000001</v>
      </c>
      <c r="D135" s="186"/>
      <c r="E135" s="186">
        <v>481.33500000000004</v>
      </c>
      <c r="F135" s="186">
        <v>1093.181855</v>
      </c>
    </row>
    <row r="136" spans="1:6">
      <c r="A136" s="181" t="s">
        <v>1161</v>
      </c>
      <c r="B136" s="186">
        <v>1574.895</v>
      </c>
      <c r="C136" s="186">
        <v>1508.8067366666667</v>
      </c>
      <c r="D136" s="186"/>
      <c r="E136" s="186">
        <v>373.41300000000001</v>
      </c>
      <c r="F136" s="186">
        <v>410.58440000000002</v>
      </c>
    </row>
    <row r="137" spans="1:6">
      <c r="A137" s="181" t="s">
        <v>1162</v>
      </c>
      <c r="B137" s="186">
        <v>5255.9972400000006</v>
      </c>
      <c r="C137" s="186">
        <v>5448.2759150000002</v>
      </c>
      <c r="D137" s="186"/>
      <c r="E137" s="186">
        <v>1081.79</v>
      </c>
      <c r="F137" s="186">
        <v>2551.7351833333332</v>
      </c>
    </row>
    <row r="138" spans="1:6">
      <c r="A138" s="181" t="s">
        <v>1163</v>
      </c>
      <c r="B138" s="186">
        <v>11894.34</v>
      </c>
      <c r="C138" s="186">
        <v>13105.843566666665</v>
      </c>
      <c r="D138" s="186"/>
      <c r="E138" s="186">
        <v>9119.0330000000013</v>
      </c>
      <c r="F138" s="186">
        <v>18662.385074999998</v>
      </c>
    </row>
    <row r="139" spans="1:6">
      <c r="A139" s="181" t="s">
        <v>1164</v>
      </c>
      <c r="B139" s="186">
        <v>7238.6870000000008</v>
      </c>
      <c r="C139" s="186">
        <v>5076.2583833333338</v>
      </c>
      <c r="D139" s="186"/>
      <c r="E139" s="186">
        <v>2167.1239999999998</v>
      </c>
      <c r="F139" s="186">
        <v>2715.4611133333333</v>
      </c>
    </row>
    <row r="140" spans="1:6">
      <c r="A140" s="181" t="s">
        <v>1165</v>
      </c>
      <c r="B140" s="186">
        <v>4971.8559999999998</v>
      </c>
      <c r="C140" s="186">
        <v>4154.5842316666667</v>
      </c>
      <c r="D140" s="186"/>
      <c r="E140" s="186">
        <v>1494.2070000000001</v>
      </c>
      <c r="F140" s="186">
        <v>2012.2456583333333</v>
      </c>
    </row>
    <row r="141" spans="1:6">
      <c r="A141" s="181" t="s">
        <v>1166</v>
      </c>
      <c r="B141" s="186">
        <v>11059.534999999998</v>
      </c>
      <c r="C141" s="186">
        <v>8318.8772499999977</v>
      </c>
      <c r="D141" s="186"/>
      <c r="E141" s="186">
        <v>2339.88</v>
      </c>
      <c r="F141" s="186">
        <v>4897.1191900000003</v>
      </c>
    </row>
    <row r="142" spans="1:6">
      <c r="A142" s="185" t="s">
        <v>264</v>
      </c>
      <c r="B142" s="187">
        <v>52974.487450000001</v>
      </c>
      <c r="C142" s="187">
        <v>47222.264039999995</v>
      </c>
      <c r="D142" s="187"/>
      <c r="E142" s="187">
        <v>22126.76542</v>
      </c>
      <c r="F142" s="187">
        <v>35806.27936</v>
      </c>
    </row>
    <row r="143" spans="1:6">
      <c r="B143" s="186"/>
      <c r="C143" s="186"/>
      <c r="D143" s="186"/>
      <c r="E143" s="186"/>
      <c r="F143" s="186"/>
    </row>
    <row r="144" spans="1:6">
      <c r="A144" s="185" t="s">
        <v>20</v>
      </c>
      <c r="B144" s="186"/>
      <c r="C144" s="186"/>
      <c r="D144" s="186"/>
      <c r="E144" s="186"/>
      <c r="F144" s="186"/>
    </row>
    <row r="145" spans="1:9">
      <c r="A145" s="181" t="s">
        <v>1158</v>
      </c>
      <c r="B145" s="186">
        <v>102.52901</v>
      </c>
      <c r="C145" s="186">
        <v>1264.1422516666667</v>
      </c>
      <c r="D145" s="186"/>
      <c r="E145" s="186">
        <v>347.66255000000001</v>
      </c>
      <c r="F145" s="186">
        <v>1049.1510133333331</v>
      </c>
      <c r="G145" s="189"/>
      <c r="H145" s="190"/>
    </row>
    <row r="146" spans="1:9">
      <c r="A146" s="181" t="s">
        <v>1159</v>
      </c>
      <c r="B146" s="186">
        <v>29254.129950000002</v>
      </c>
      <c r="C146" s="186">
        <v>23330.131403333336</v>
      </c>
      <c r="D146" s="186"/>
      <c r="E146" s="186">
        <v>46578.828510000007</v>
      </c>
      <c r="F146" s="186">
        <v>20973.375075</v>
      </c>
      <c r="G146" s="189"/>
      <c r="H146" s="190"/>
    </row>
    <row r="147" spans="1:9">
      <c r="A147" s="181" t="s">
        <v>1160</v>
      </c>
      <c r="B147" s="186">
        <v>0</v>
      </c>
      <c r="C147" s="186">
        <v>334.39200000000005</v>
      </c>
      <c r="D147" s="186"/>
      <c r="E147" s="186">
        <v>311</v>
      </c>
      <c r="F147" s="186">
        <v>1429.4569999999999</v>
      </c>
      <c r="G147" s="189"/>
      <c r="H147" s="190"/>
    </row>
    <row r="148" spans="1:9">
      <c r="A148" s="181" t="s">
        <v>1161</v>
      </c>
      <c r="B148" s="186">
        <v>0</v>
      </c>
      <c r="C148" s="186">
        <v>0</v>
      </c>
      <c r="D148" s="186"/>
      <c r="E148" s="186">
        <v>0</v>
      </c>
      <c r="F148" s="186">
        <v>0</v>
      </c>
      <c r="G148" s="189"/>
      <c r="H148" s="190"/>
    </row>
    <row r="149" spans="1:9">
      <c r="A149" s="181" t="s">
        <v>1162</v>
      </c>
      <c r="B149" s="186">
        <v>395.21567999999996</v>
      </c>
      <c r="C149" s="186">
        <v>17389.528353333335</v>
      </c>
      <c r="D149" s="186"/>
      <c r="E149" s="186">
        <v>15444.21501</v>
      </c>
      <c r="F149" s="186">
        <v>15722.413125000003</v>
      </c>
      <c r="G149" s="189"/>
      <c r="H149" s="190"/>
    </row>
    <row r="150" spans="1:9">
      <c r="A150" s="181" t="s">
        <v>1163</v>
      </c>
      <c r="B150" s="186">
        <v>759.27846</v>
      </c>
      <c r="C150" s="186">
        <v>4515.8745183333331</v>
      </c>
      <c r="D150" s="186"/>
      <c r="E150" s="186">
        <v>1622.36436</v>
      </c>
      <c r="F150" s="186">
        <v>3040.3353733333333</v>
      </c>
      <c r="G150" s="189"/>
      <c r="H150" s="190"/>
    </row>
    <row r="151" spans="1:9">
      <c r="A151" s="181" t="s">
        <v>1164</v>
      </c>
      <c r="B151" s="186">
        <v>99215.351070000019</v>
      </c>
      <c r="C151" s="186">
        <v>148747.03280166668</v>
      </c>
      <c r="D151" s="186"/>
      <c r="E151" s="186">
        <v>73454.231339999998</v>
      </c>
      <c r="F151" s="186">
        <v>41653.196685000003</v>
      </c>
      <c r="G151" s="189"/>
      <c r="H151" s="190"/>
    </row>
    <row r="152" spans="1:9">
      <c r="A152" s="181" t="s">
        <v>1165</v>
      </c>
      <c r="B152" s="186">
        <v>402.88505999999995</v>
      </c>
      <c r="C152" s="186">
        <v>520.28283666666664</v>
      </c>
      <c r="D152" s="186"/>
      <c r="E152" s="186">
        <v>386.41568000000001</v>
      </c>
      <c r="F152" s="186">
        <v>322.47543333333334</v>
      </c>
      <c r="G152" s="189"/>
      <c r="H152" s="190"/>
    </row>
    <row r="153" spans="1:9">
      <c r="A153" s="181" t="s">
        <v>1166</v>
      </c>
      <c r="B153" s="186">
        <v>58217.997329999998</v>
      </c>
      <c r="C153" s="186">
        <v>60546.193598333346</v>
      </c>
      <c r="D153" s="186"/>
      <c r="E153" s="186">
        <v>43695.354520000001</v>
      </c>
      <c r="F153" s="186">
        <v>38973.589680000005</v>
      </c>
      <c r="G153" s="189"/>
      <c r="H153" s="190"/>
      <c r="I153" s="186">
        <v>58218</v>
      </c>
    </row>
    <row r="154" spans="1:9">
      <c r="A154" s="185" t="s">
        <v>264</v>
      </c>
      <c r="B154" s="187">
        <v>188347.38656000001</v>
      </c>
      <c r="C154" s="187">
        <v>256647.57776333336</v>
      </c>
      <c r="D154" s="187"/>
      <c r="E154" s="187">
        <v>181840.07197000002</v>
      </c>
      <c r="F154" s="187">
        <v>123163.99338500001</v>
      </c>
      <c r="G154" s="191"/>
      <c r="H154" s="192"/>
      <c r="I154" s="186">
        <v>188347</v>
      </c>
    </row>
    <row r="155" spans="1:9">
      <c r="B155" s="186"/>
      <c r="C155" s="186"/>
      <c r="D155" s="186"/>
      <c r="E155" s="186"/>
      <c r="F155" s="186"/>
    </row>
    <row r="156" spans="1:9">
      <c r="A156" s="185" t="s">
        <v>21</v>
      </c>
      <c r="B156" s="186"/>
      <c r="C156" s="186"/>
      <c r="D156" s="186"/>
      <c r="E156" s="186"/>
      <c r="F156" s="186"/>
    </row>
    <row r="157" spans="1:9">
      <c r="A157" s="181" t="s">
        <v>1158</v>
      </c>
      <c r="B157" s="186">
        <v>19078.479693333331</v>
      </c>
      <c r="C157" s="186">
        <v>18143.948060000002</v>
      </c>
      <c r="D157" s="186"/>
      <c r="E157" s="186">
        <v>18475.947869999996</v>
      </c>
      <c r="F157" s="186">
        <v>18042.603385000002</v>
      </c>
    </row>
    <row r="158" spans="1:9">
      <c r="A158" s="181" t="s">
        <v>1159</v>
      </c>
      <c r="B158" s="186">
        <v>2820.8412933333334</v>
      </c>
      <c r="C158" s="186">
        <v>35</v>
      </c>
      <c r="D158" s="186"/>
      <c r="E158" s="186">
        <v>1083.0882533333333</v>
      </c>
      <c r="F158" s="186">
        <v>0.34079999999999999</v>
      </c>
    </row>
    <row r="159" spans="1:9">
      <c r="A159" s="181" t="s">
        <v>1160</v>
      </c>
      <c r="B159" s="186">
        <v>280.37256000000002</v>
      </c>
      <c r="C159" s="186">
        <v>397.5</v>
      </c>
      <c r="D159" s="186"/>
      <c r="E159" s="186">
        <v>150.0128</v>
      </c>
      <c r="F159" s="186">
        <v>25</v>
      </c>
    </row>
    <row r="160" spans="1:9">
      <c r="A160" s="181" t="s">
        <v>1161</v>
      </c>
      <c r="B160" s="186">
        <v>40</v>
      </c>
      <c r="C160" s="186">
        <v>0</v>
      </c>
      <c r="D160" s="186"/>
      <c r="E160" s="186">
        <v>0</v>
      </c>
      <c r="F160" s="186">
        <v>0</v>
      </c>
    </row>
    <row r="161" spans="1:6">
      <c r="A161" s="181" t="s">
        <v>1162</v>
      </c>
      <c r="B161" s="186">
        <v>10556.068516666666</v>
      </c>
      <c r="C161" s="186">
        <v>10420.47178</v>
      </c>
      <c r="D161" s="186"/>
      <c r="E161" s="186">
        <v>9070.60232</v>
      </c>
      <c r="F161" s="186">
        <v>9583.9674799999993</v>
      </c>
    </row>
    <row r="162" spans="1:6">
      <c r="A162" s="181" t="s">
        <v>1163</v>
      </c>
      <c r="B162" s="186">
        <v>7816.1816566666666</v>
      </c>
      <c r="C162" s="186">
        <v>4157.3752850000001</v>
      </c>
      <c r="D162" s="186"/>
      <c r="E162" s="186">
        <v>5890.2943433333339</v>
      </c>
      <c r="F162" s="186">
        <v>5424.0841350000001</v>
      </c>
    </row>
    <row r="163" spans="1:6">
      <c r="A163" s="181" t="s">
        <v>1164</v>
      </c>
      <c r="B163" s="186">
        <v>812.42905666666672</v>
      </c>
      <c r="C163" s="186">
        <v>1025.6859999999999</v>
      </c>
      <c r="D163" s="186"/>
      <c r="E163" s="186">
        <v>394.40488666666664</v>
      </c>
      <c r="F163" s="186">
        <v>344.97586999999999</v>
      </c>
    </row>
    <row r="164" spans="1:6">
      <c r="A164" s="181" t="s">
        <v>1165</v>
      </c>
      <c r="B164" s="186">
        <v>1115.9336999999998</v>
      </c>
      <c r="C164" s="186">
        <v>1267.0916299999999</v>
      </c>
      <c r="D164" s="186"/>
      <c r="E164" s="186">
        <v>1062.9828199999999</v>
      </c>
      <c r="F164" s="186">
        <v>1011.35498</v>
      </c>
    </row>
    <row r="165" spans="1:6">
      <c r="A165" s="181" t="s">
        <v>1166</v>
      </c>
      <c r="B165" s="186">
        <v>1366.0876500000002</v>
      </c>
      <c r="C165" s="186">
        <v>1118.367735</v>
      </c>
      <c r="D165" s="186"/>
      <c r="E165" s="186">
        <v>569.98206333333326</v>
      </c>
      <c r="F165" s="186">
        <v>633.20325000000003</v>
      </c>
    </row>
    <row r="166" spans="1:6">
      <c r="A166" s="185" t="s">
        <v>264</v>
      </c>
      <c r="B166" s="187">
        <v>43886.394126666666</v>
      </c>
      <c r="C166" s="187">
        <v>36565.440490000008</v>
      </c>
      <c r="D166" s="187"/>
      <c r="E166" s="187">
        <v>36697.315356666666</v>
      </c>
      <c r="F166" s="187">
        <v>35065.529900000001</v>
      </c>
    </row>
    <row r="167" spans="1:6">
      <c r="B167" s="186"/>
      <c r="C167" s="186"/>
      <c r="D167" s="186"/>
      <c r="E167" s="186"/>
      <c r="F167" s="186"/>
    </row>
    <row r="168" spans="1:6">
      <c r="A168" s="185" t="s">
        <v>22</v>
      </c>
      <c r="B168" s="186"/>
      <c r="C168" s="186"/>
      <c r="D168" s="186"/>
      <c r="E168" s="186"/>
      <c r="F168" s="186"/>
    </row>
    <row r="169" spans="1:6">
      <c r="A169" s="181" t="s">
        <v>1158</v>
      </c>
      <c r="B169" s="186">
        <v>4576.7932300000002</v>
      </c>
      <c r="C169" s="186">
        <v>4221.3312299999998</v>
      </c>
      <c r="D169" s="186"/>
      <c r="E169" s="186">
        <v>5332.4750700000004</v>
      </c>
      <c r="F169" s="186">
        <v>4027.2710999999999</v>
      </c>
    </row>
    <row r="170" spans="1:6">
      <c r="A170" s="181" t="s">
        <v>1159</v>
      </c>
      <c r="B170" s="186">
        <v>16431.374490000002</v>
      </c>
      <c r="C170" s="186">
        <v>6793.7720900000004</v>
      </c>
      <c r="D170" s="186"/>
      <c r="E170" s="186">
        <v>10394.84813</v>
      </c>
      <c r="F170" s="186">
        <v>7265.4537899999996</v>
      </c>
    </row>
    <row r="171" spans="1:6">
      <c r="A171" s="181" t="s">
        <v>1160</v>
      </c>
      <c r="B171" s="186">
        <v>1034.2922699999999</v>
      </c>
      <c r="C171" s="186">
        <v>563.89413999999999</v>
      </c>
      <c r="D171" s="186"/>
      <c r="E171" s="186">
        <v>816.33044999999993</v>
      </c>
      <c r="F171" s="186">
        <v>265.33330999999998</v>
      </c>
    </row>
    <row r="172" spans="1:6">
      <c r="A172" s="181" t="s">
        <v>1161</v>
      </c>
      <c r="B172" s="186">
        <v>55.215609999999998</v>
      </c>
      <c r="C172" s="186">
        <v>41.780250000000002</v>
      </c>
      <c r="D172" s="186"/>
      <c r="E172" s="186">
        <v>95.30932</v>
      </c>
      <c r="F172" s="186">
        <v>46.154340000000005</v>
      </c>
    </row>
    <row r="173" spans="1:6">
      <c r="A173" s="181" t="s">
        <v>1162</v>
      </c>
      <c r="B173" s="186">
        <v>246.13830999999999</v>
      </c>
      <c r="C173" s="186">
        <v>1444.3393100000001</v>
      </c>
      <c r="D173" s="186"/>
      <c r="E173" s="186">
        <v>33.05386</v>
      </c>
      <c r="F173" s="186">
        <v>149.61304000000001</v>
      </c>
    </row>
    <row r="174" spans="1:6">
      <c r="A174" s="181" t="s">
        <v>1163</v>
      </c>
      <c r="B174" s="186">
        <v>3898.7141499999998</v>
      </c>
      <c r="C174" s="186">
        <v>839.61665000000005</v>
      </c>
      <c r="D174" s="186"/>
      <c r="E174" s="186">
        <v>1162.69137</v>
      </c>
      <c r="F174" s="186">
        <v>847.22780999999986</v>
      </c>
    </row>
    <row r="175" spans="1:6">
      <c r="A175" s="181" t="s">
        <v>1164</v>
      </c>
      <c r="B175" s="186">
        <v>8167.98675</v>
      </c>
      <c r="C175" s="186">
        <v>6662.9527600000001</v>
      </c>
      <c r="D175" s="186"/>
      <c r="E175" s="186">
        <v>482.23392999999999</v>
      </c>
      <c r="F175" s="186">
        <v>2037.1863300000002</v>
      </c>
    </row>
    <row r="176" spans="1:6">
      <c r="A176" s="181" t="s">
        <v>1165</v>
      </c>
      <c r="B176" s="186">
        <v>4670.5202099999997</v>
      </c>
      <c r="C176" s="186">
        <v>6179.4188999999997</v>
      </c>
      <c r="D176" s="186"/>
      <c r="E176" s="186">
        <v>2665.4374800000001</v>
      </c>
      <c r="F176" s="186">
        <v>4136.1114600000001</v>
      </c>
    </row>
    <row r="177" spans="1:6">
      <c r="A177" s="181" t="s">
        <v>1166</v>
      </c>
      <c r="B177" s="186">
        <v>8720.39941</v>
      </c>
      <c r="C177" s="186">
        <v>9299.3672899999983</v>
      </c>
      <c r="D177" s="186"/>
      <c r="E177" s="186">
        <v>1245.6319899999999</v>
      </c>
      <c r="F177" s="186">
        <v>4038.2164500000003</v>
      </c>
    </row>
    <row r="178" spans="1:6">
      <c r="A178" s="185" t="s">
        <v>264</v>
      </c>
      <c r="B178" s="187">
        <v>47801.434430000001</v>
      </c>
      <c r="C178" s="187">
        <v>36046.47262</v>
      </c>
      <c r="D178" s="187"/>
      <c r="E178" s="187">
        <v>22228.011599999998</v>
      </c>
      <c r="F178" s="187">
        <v>22812.567629999998</v>
      </c>
    </row>
    <row r="179" spans="1:6">
      <c r="B179" s="186"/>
      <c r="C179" s="186"/>
      <c r="D179" s="186"/>
      <c r="E179" s="186"/>
      <c r="F179" s="186"/>
    </row>
    <row r="180" spans="1:6">
      <c r="A180" s="185" t="s">
        <v>23</v>
      </c>
      <c r="B180" s="186"/>
      <c r="C180" s="186"/>
      <c r="D180" s="186"/>
      <c r="E180" s="186"/>
      <c r="F180" s="186"/>
    </row>
    <row r="181" spans="1:6">
      <c r="A181" s="181" t="s">
        <v>1158</v>
      </c>
      <c r="B181" s="186">
        <v>2233.6767599999998</v>
      </c>
      <c r="C181" s="186">
        <v>1953.4</v>
      </c>
      <c r="D181" s="186"/>
      <c r="E181" s="186">
        <v>3009.4095600000001</v>
      </c>
      <c r="F181" s="186">
        <v>2181.0714500000004</v>
      </c>
    </row>
    <row r="182" spans="1:6">
      <c r="A182" s="181" t="s">
        <v>1159</v>
      </c>
      <c r="B182" s="186">
        <v>6160.7119400000001</v>
      </c>
      <c r="C182" s="186">
        <v>7244.4858899999999</v>
      </c>
      <c r="D182" s="186"/>
      <c r="E182" s="186">
        <v>3411.0258800000001</v>
      </c>
      <c r="F182" s="186">
        <v>3873.8868200000002</v>
      </c>
    </row>
    <row r="183" spans="1:6">
      <c r="A183" s="181" t="s">
        <v>1160</v>
      </c>
      <c r="B183" s="186">
        <v>5076.98153</v>
      </c>
      <c r="C183" s="186">
        <v>3425.3552999999997</v>
      </c>
      <c r="D183" s="186"/>
      <c r="E183" s="186">
        <v>2652.6223799999998</v>
      </c>
      <c r="F183" s="186">
        <v>4374.4753700000001</v>
      </c>
    </row>
    <row r="184" spans="1:6">
      <c r="A184" s="181" t="s">
        <v>1161</v>
      </c>
      <c r="B184" s="186">
        <v>763.7</v>
      </c>
      <c r="C184" s="186">
        <v>578</v>
      </c>
      <c r="D184" s="186"/>
      <c r="E184" s="186">
        <v>151.84509</v>
      </c>
      <c r="F184" s="186">
        <v>232.28653999999997</v>
      </c>
    </row>
    <row r="185" spans="1:6">
      <c r="A185" s="181" t="s">
        <v>1162</v>
      </c>
      <c r="B185" s="186">
        <v>10571.422860000001</v>
      </c>
      <c r="C185" s="186">
        <v>6340.5255500000012</v>
      </c>
      <c r="D185" s="186"/>
      <c r="E185" s="186">
        <v>4346.4144500000002</v>
      </c>
      <c r="F185" s="186">
        <v>1262.6566</v>
      </c>
    </row>
    <row r="186" spans="1:6">
      <c r="A186" s="181" t="s">
        <v>1163</v>
      </c>
      <c r="B186" s="186">
        <v>24245.033960000001</v>
      </c>
      <c r="C186" s="186">
        <v>14449.76</v>
      </c>
      <c r="D186" s="186"/>
      <c r="E186" s="186">
        <v>28682.653770000001</v>
      </c>
      <c r="F186" s="186">
        <v>24186.91966</v>
      </c>
    </row>
    <row r="187" spans="1:6">
      <c r="A187" s="181" t="s">
        <v>1164</v>
      </c>
      <c r="B187" s="186">
        <v>19286.975839999999</v>
      </c>
      <c r="C187" s="186">
        <v>104986.01119999999</v>
      </c>
      <c r="D187" s="186"/>
      <c r="E187" s="186">
        <v>48891.377059999984</v>
      </c>
      <c r="F187" s="186">
        <v>29702.256045489994</v>
      </c>
    </row>
    <row r="188" spans="1:6">
      <c r="A188" s="181" t="s">
        <v>1165</v>
      </c>
      <c r="B188" s="186">
        <v>30494.499179999999</v>
      </c>
      <c r="C188" s="186">
        <v>22539.729059999998</v>
      </c>
      <c r="D188" s="186"/>
      <c r="E188" s="186">
        <v>59440.242769999997</v>
      </c>
      <c r="F188" s="186">
        <v>25832.808130000001</v>
      </c>
    </row>
    <row r="189" spans="1:6">
      <c r="A189" s="181" t="s">
        <v>1166</v>
      </c>
      <c r="B189" s="186">
        <v>0</v>
      </c>
      <c r="C189" s="186">
        <v>0</v>
      </c>
      <c r="D189" s="186"/>
      <c r="E189" s="186">
        <v>0</v>
      </c>
      <c r="F189" s="186">
        <v>0</v>
      </c>
    </row>
    <row r="190" spans="1:6">
      <c r="A190" s="185" t="s">
        <v>264</v>
      </c>
      <c r="B190" s="187">
        <v>98833.002070000002</v>
      </c>
      <c r="C190" s="187">
        <v>161517.26699999999</v>
      </c>
      <c r="D190" s="187"/>
      <c r="E190" s="187">
        <v>150585.59096</v>
      </c>
      <c r="F190" s="187">
        <v>91646.36061548999</v>
      </c>
    </row>
    <row r="191" spans="1:6">
      <c r="B191" s="186"/>
      <c r="C191" s="186"/>
      <c r="D191" s="186"/>
      <c r="E191" s="186"/>
      <c r="F191" s="186"/>
    </row>
    <row r="192" spans="1:6">
      <c r="A192" s="185" t="s">
        <v>24</v>
      </c>
      <c r="B192" s="186"/>
      <c r="C192" s="186"/>
      <c r="D192" s="186"/>
      <c r="E192" s="186"/>
      <c r="F192" s="186"/>
    </row>
    <row r="193" spans="1:6">
      <c r="A193" s="181" t="s">
        <v>1158</v>
      </c>
      <c r="B193" s="186">
        <v>2028.3944700000002</v>
      </c>
      <c r="C193" s="186">
        <v>202.48514</v>
      </c>
      <c r="D193" s="186"/>
      <c r="E193" s="186">
        <v>308.05608999999998</v>
      </c>
      <c r="F193" s="186">
        <v>42.687809999999999</v>
      </c>
    </row>
    <row r="194" spans="1:6">
      <c r="A194" s="181" t="s">
        <v>1159</v>
      </c>
      <c r="B194" s="186">
        <v>7776.3024399999995</v>
      </c>
      <c r="C194" s="186">
        <v>2061.8819000000003</v>
      </c>
      <c r="D194" s="186"/>
      <c r="E194" s="186">
        <v>4351.7925000000005</v>
      </c>
      <c r="F194" s="186">
        <v>1140.87734</v>
      </c>
    </row>
    <row r="195" spans="1:6">
      <c r="A195" s="181" t="s">
        <v>1160</v>
      </c>
      <c r="B195" s="186">
        <v>2487.4448000000002</v>
      </c>
      <c r="C195" s="186">
        <v>1412.50441</v>
      </c>
      <c r="D195" s="186"/>
      <c r="E195" s="186">
        <v>3289.4819299999999</v>
      </c>
      <c r="F195" s="186">
        <v>987.82437000000004</v>
      </c>
    </row>
    <row r="196" spans="1:6">
      <c r="A196" s="181" t="s">
        <v>1161</v>
      </c>
      <c r="B196" s="186">
        <v>20729.90021</v>
      </c>
      <c r="C196" s="186">
        <v>10487.07735</v>
      </c>
      <c r="D196" s="186"/>
      <c r="E196" s="186">
        <v>5672.0657799999999</v>
      </c>
      <c r="F196" s="186">
        <v>5107.3674799999999</v>
      </c>
    </row>
    <row r="197" spans="1:6">
      <c r="A197" s="181" t="s">
        <v>1162</v>
      </c>
      <c r="B197" s="186">
        <v>3080</v>
      </c>
      <c r="C197" s="186">
        <v>100</v>
      </c>
      <c r="D197" s="186"/>
      <c r="E197" s="186">
        <v>2948.60446</v>
      </c>
      <c r="F197" s="186">
        <v>28.922180000000001</v>
      </c>
    </row>
    <row r="198" spans="1:6">
      <c r="A198" s="181" t="s">
        <v>1163</v>
      </c>
      <c r="B198" s="186">
        <v>4681.0738599999995</v>
      </c>
      <c r="C198" s="186">
        <v>2782.942</v>
      </c>
      <c r="D198" s="186"/>
      <c r="E198" s="186">
        <v>1614.9164599999999</v>
      </c>
      <c r="F198" s="186">
        <v>2019.2835399999999</v>
      </c>
    </row>
    <row r="199" spans="1:6">
      <c r="A199" s="181" t="s">
        <v>1164</v>
      </c>
      <c r="B199" s="186">
        <v>20190.85759</v>
      </c>
      <c r="C199" s="186">
        <v>1497.6256100000001</v>
      </c>
      <c r="D199" s="186"/>
      <c r="E199" s="186">
        <v>3828.12853</v>
      </c>
      <c r="F199" s="186">
        <v>1484.91293</v>
      </c>
    </row>
    <row r="200" spans="1:6">
      <c r="A200" s="181" t="s">
        <v>1165</v>
      </c>
      <c r="B200" s="186">
        <v>51736.008569999998</v>
      </c>
      <c r="C200" s="186">
        <v>44034.605960000001</v>
      </c>
      <c r="D200" s="186"/>
      <c r="E200" s="186">
        <v>40463.046760000005</v>
      </c>
      <c r="F200" s="186">
        <v>53124.528919999997</v>
      </c>
    </row>
    <row r="201" spans="1:6">
      <c r="A201" s="181" t="s">
        <v>1166</v>
      </c>
      <c r="B201" s="186">
        <v>87876.541690000013</v>
      </c>
      <c r="C201" s="186">
        <v>14837.912830000001</v>
      </c>
      <c r="D201" s="186"/>
      <c r="E201" s="186">
        <v>50934.026520000007</v>
      </c>
      <c r="F201" s="186">
        <v>18151.08077</v>
      </c>
    </row>
    <row r="202" spans="1:6">
      <c r="A202" s="185" t="s">
        <v>264</v>
      </c>
      <c r="B202" s="187">
        <v>200586.52363000001</v>
      </c>
      <c r="C202" s="187">
        <v>77417.035199999998</v>
      </c>
      <c r="D202" s="187"/>
      <c r="E202" s="187">
        <v>113410.11903</v>
      </c>
      <c r="F202" s="187">
        <v>82087.485339999999</v>
      </c>
    </row>
    <row r="203" spans="1:6">
      <c r="B203" s="186"/>
      <c r="C203" s="186"/>
      <c r="D203" s="186"/>
      <c r="E203" s="186"/>
      <c r="F203" s="186"/>
    </row>
    <row r="204" spans="1:6">
      <c r="A204" s="185" t="s">
        <v>25</v>
      </c>
      <c r="B204" s="186"/>
      <c r="C204" s="186"/>
      <c r="D204" s="186"/>
      <c r="E204" s="186"/>
      <c r="F204" s="186"/>
    </row>
    <row r="205" spans="1:6">
      <c r="A205" s="181" t="s">
        <v>1158</v>
      </c>
      <c r="B205" s="186">
        <v>644.43253000000004</v>
      </c>
      <c r="C205" s="186">
        <v>169.24304999999998</v>
      </c>
      <c r="D205" s="186"/>
      <c r="E205" s="186">
        <v>287.75621999999998</v>
      </c>
      <c r="F205" s="186">
        <v>391.02547999999996</v>
      </c>
    </row>
    <row r="206" spans="1:6">
      <c r="A206" s="181" t="s">
        <v>1159</v>
      </c>
      <c r="B206" s="186">
        <v>14252.541510000001</v>
      </c>
      <c r="C206" s="186">
        <v>25880.628530000002</v>
      </c>
      <c r="D206" s="186"/>
      <c r="E206" s="186">
        <v>10356.477510000001</v>
      </c>
      <c r="F206" s="186">
        <v>18518.482620000002</v>
      </c>
    </row>
    <row r="207" spans="1:6">
      <c r="A207" s="181" t="s">
        <v>1160</v>
      </c>
      <c r="B207" s="186">
        <v>698.55476999999996</v>
      </c>
      <c r="C207" s="186">
        <v>605.74829999999997</v>
      </c>
      <c r="D207" s="186"/>
      <c r="E207" s="186">
        <v>380.80905999999999</v>
      </c>
      <c r="F207" s="186">
        <v>433.56469000000004</v>
      </c>
    </row>
    <row r="208" spans="1:6">
      <c r="A208" s="181" t="s">
        <v>1161</v>
      </c>
      <c r="B208" s="186">
        <v>934.73032999999998</v>
      </c>
      <c r="C208" s="186">
        <v>383.30939999999998</v>
      </c>
      <c r="D208" s="186"/>
      <c r="E208" s="186">
        <v>1720.8736199999998</v>
      </c>
      <c r="F208" s="186">
        <v>0</v>
      </c>
    </row>
    <row r="209" spans="1:6">
      <c r="A209" s="181" t="s">
        <v>1162</v>
      </c>
      <c r="B209" s="186">
        <v>10595.735769999999</v>
      </c>
      <c r="C209" s="186">
        <v>7288.421620000001</v>
      </c>
      <c r="D209" s="186"/>
      <c r="E209" s="186">
        <v>6733.3253599999998</v>
      </c>
      <c r="F209" s="186">
        <v>3679.2612700000004</v>
      </c>
    </row>
    <row r="210" spans="1:6">
      <c r="A210" s="181" t="s">
        <v>1163</v>
      </c>
      <c r="B210" s="186">
        <v>3571.2894200000005</v>
      </c>
      <c r="C210" s="186">
        <v>1780.0256300000001</v>
      </c>
      <c r="D210" s="186"/>
      <c r="E210" s="186">
        <v>188.01762000000002</v>
      </c>
      <c r="F210" s="186">
        <v>169.04035999999999</v>
      </c>
    </row>
    <row r="211" spans="1:6">
      <c r="A211" s="181" t="s">
        <v>1164</v>
      </c>
      <c r="B211" s="186">
        <v>12686.774959999999</v>
      </c>
      <c r="C211" s="186">
        <v>15264.775960000001</v>
      </c>
      <c r="D211" s="186"/>
      <c r="E211" s="186">
        <v>6426.7649599999995</v>
      </c>
      <c r="F211" s="186">
        <v>8850.1989299999987</v>
      </c>
    </row>
    <row r="212" spans="1:6">
      <c r="A212" s="181" t="s">
        <v>1165</v>
      </c>
      <c r="B212" s="186">
        <v>43691.689989999999</v>
      </c>
      <c r="C212" s="186">
        <v>39159.472220000003</v>
      </c>
      <c r="D212" s="186"/>
      <c r="E212" s="186">
        <v>32424.579890000001</v>
      </c>
      <c r="F212" s="186">
        <v>37233.897320000004</v>
      </c>
    </row>
    <row r="213" spans="1:6">
      <c r="A213" s="181" t="s">
        <v>1166</v>
      </c>
      <c r="B213" s="186">
        <v>17160.833609999998</v>
      </c>
      <c r="C213" s="186">
        <v>23741.141510000001</v>
      </c>
      <c r="D213" s="186"/>
      <c r="E213" s="186">
        <v>1846.81619</v>
      </c>
      <c r="F213" s="186">
        <v>12917.480680000002</v>
      </c>
    </row>
    <row r="214" spans="1:6">
      <c r="A214" s="185" t="s">
        <v>264</v>
      </c>
      <c r="B214" s="187">
        <v>104236.58289000001</v>
      </c>
      <c r="C214" s="187">
        <v>114272.76622</v>
      </c>
      <c r="D214" s="187"/>
      <c r="E214" s="187">
        <v>60365.420429999998</v>
      </c>
      <c r="F214" s="187">
        <v>82192.951350000018</v>
      </c>
    </row>
    <row r="215" spans="1:6">
      <c r="B215" s="186"/>
      <c r="C215" s="186"/>
      <c r="D215" s="186"/>
      <c r="E215" s="186"/>
      <c r="F215" s="186"/>
    </row>
    <row r="216" spans="1:6">
      <c r="A216" s="185" t="s">
        <v>26</v>
      </c>
      <c r="B216" s="186"/>
      <c r="C216" s="186"/>
      <c r="D216" s="186"/>
      <c r="E216" s="186"/>
      <c r="F216" s="186"/>
    </row>
    <row r="217" spans="1:6">
      <c r="A217" s="181" t="s">
        <v>1158</v>
      </c>
      <c r="B217" s="186">
        <v>36922.132610000001</v>
      </c>
      <c r="C217" s="186">
        <v>36153.956850000002</v>
      </c>
      <c r="D217" s="186"/>
      <c r="E217" s="186">
        <v>55188.86623</v>
      </c>
      <c r="F217" s="186">
        <v>36028.239849999998</v>
      </c>
    </row>
    <row r="218" spans="1:6">
      <c r="A218" s="181" t="s">
        <v>1159</v>
      </c>
      <c r="B218" s="186">
        <v>30634.821314000001</v>
      </c>
      <c r="C218" s="186">
        <v>71018.522289999994</v>
      </c>
      <c r="D218" s="186"/>
      <c r="E218" s="186">
        <v>33207.055739999996</v>
      </c>
      <c r="F218" s="186">
        <v>55001.358799999987</v>
      </c>
    </row>
    <row r="219" spans="1:6">
      <c r="A219" s="181" t="s">
        <v>1160</v>
      </c>
      <c r="B219" s="186">
        <v>67.587350000000001</v>
      </c>
      <c r="C219" s="186">
        <v>67.587350000000001</v>
      </c>
      <c r="D219" s="186"/>
      <c r="E219" s="186">
        <v>352.47357999999997</v>
      </c>
      <c r="F219" s="186">
        <v>34.14</v>
      </c>
    </row>
    <row r="220" spans="1:6">
      <c r="A220" s="181" t="s">
        <v>1161</v>
      </c>
      <c r="B220" s="186">
        <v>0</v>
      </c>
      <c r="C220" s="186"/>
      <c r="D220" s="186"/>
      <c r="E220" s="186">
        <v>0</v>
      </c>
      <c r="F220" s="186"/>
    </row>
    <row r="221" spans="1:6">
      <c r="A221" s="181" t="s">
        <v>1162</v>
      </c>
      <c r="B221" s="186">
        <v>7040.6467200000006</v>
      </c>
      <c r="C221" s="186">
        <v>2704.5154299999999</v>
      </c>
      <c r="D221" s="186"/>
      <c r="E221" s="186">
        <v>3935.5194300000003</v>
      </c>
      <c r="F221" s="186">
        <v>3632.4455899999998</v>
      </c>
    </row>
    <row r="222" spans="1:6">
      <c r="A222" s="181" t="s">
        <v>1163</v>
      </c>
      <c r="B222" s="186">
        <v>8361.1052600000003</v>
      </c>
      <c r="C222" s="186">
        <v>7488.5104700000002</v>
      </c>
      <c r="D222" s="186"/>
      <c r="E222" s="186">
        <v>1541.23731</v>
      </c>
      <c r="F222" s="186">
        <v>3940.9348600000003</v>
      </c>
    </row>
    <row r="223" spans="1:6">
      <c r="A223" s="181" t="s">
        <v>1164</v>
      </c>
      <c r="B223" s="186">
        <v>4659.3510500000002</v>
      </c>
      <c r="C223" s="186">
        <v>15515.696740000001</v>
      </c>
      <c r="D223" s="186"/>
      <c r="E223" s="186">
        <v>7370.5217599999996</v>
      </c>
      <c r="F223" s="186">
        <v>3010.8399599999998</v>
      </c>
    </row>
    <row r="224" spans="1:6">
      <c r="A224" s="181" t="s">
        <v>1165</v>
      </c>
      <c r="B224" s="186">
        <v>202571.51019</v>
      </c>
      <c r="C224" s="186">
        <v>183003.57128999996</v>
      </c>
      <c r="D224" s="186"/>
      <c r="E224" s="186">
        <v>300899.37083000003</v>
      </c>
      <c r="F224" s="186">
        <v>51433.61954</v>
      </c>
    </row>
    <row r="225" spans="1:6">
      <c r="A225" s="181" t="s">
        <v>1166</v>
      </c>
      <c r="B225" s="186">
        <v>30485.823560000001</v>
      </c>
      <c r="C225" s="186">
        <v>31189.715060000006</v>
      </c>
      <c r="D225" s="186"/>
      <c r="E225" s="186">
        <v>41141.603000000003</v>
      </c>
      <c r="F225" s="186">
        <v>32160.822320000007</v>
      </c>
    </row>
    <row r="226" spans="1:6">
      <c r="A226" s="185" t="s">
        <v>264</v>
      </c>
      <c r="B226" s="187">
        <v>320742.97805400001</v>
      </c>
      <c r="C226" s="187">
        <v>347142.07547999994</v>
      </c>
      <c r="D226" s="187"/>
      <c r="E226" s="187">
        <v>443636.64788000006</v>
      </c>
      <c r="F226" s="187">
        <v>185242.40091999999</v>
      </c>
    </row>
    <row r="227" spans="1:6">
      <c r="B227" s="186"/>
      <c r="C227" s="186"/>
      <c r="D227" s="186"/>
      <c r="E227" s="186"/>
      <c r="F227" s="186"/>
    </row>
    <row r="228" spans="1:6">
      <c r="A228" s="185" t="s">
        <v>27</v>
      </c>
      <c r="B228" s="186"/>
      <c r="C228" s="186"/>
      <c r="D228" s="186"/>
      <c r="E228" s="186"/>
      <c r="F228" s="186"/>
    </row>
    <row r="229" spans="1:6">
      <c r="A229" s="181" t="s">
        <v>1158</v>
      </c>
      <c r="B229" s="186">
        <v>7873.89642</v>
      </c>
      <c r="C229" s="186">
        <v>9943.8534099999997</v>
      </c>
      <c r="D229" s="186"/>
      <c r="E229" s="186">
        <v>4116.3424100000002</v>
      </c>
      <c r="F229" s="186">
        <v>5315.6789500000004</v>
      </c>
    </row>
    <row r="230" spans="1:6">
      <c r="A230" s="181" t="s">
        <v>1159</v>
      </c>
      <c r="B230" s="186">
        <v>78578.824169999993</v>
      </c>
      <c r="C230" s="186">
        <v>82525.238689999984</v>
      </c>
      <c r="D230" s="186"/>
      <c r="E230" s="186">
        <v>81343.462270000004</v>
      </c>
      <c r="F230" s="186">
        <v>82661.015450000006</v>
      </c>
    </row>
    <row r="231" spans="1:6">
      <c r="A231" s="181" t="s">
        <v>1160</v>
      </c>
      <c r="B231" s="186">
        <v>4649.8989199999996</v>
      </c>
      <c r="C231" s="186">
        <v>3000</v>
      </c>
      <c r="D231" s="186"/>
      <c r="E231" s="186">
        <v>1138.05978</v>
      </c>
      <c r="F231" s="186">
        <v>1889.06096</v>
      </c>
    </row>
    <row r="232" spans="1:6">
      <c r="A232" s="181" t="s">
        <v>1161</v>
      </c>
      <c r="B232" s="186">
        <v>4.7624199999999997</v>
      </c>
      <c r="C232" s="186"/>
      <c r="D232" s="186"/>
      <c r="E232" s="186">
        <v>3.2157200000000001</v>
      </c>
      <c r="F232" s="186"/>
    </row>
    <row r="233" spans="1:6">
      <c r="A233" s="181" t="s">
        <v>1162</v>
      </c>
      <c r="B233" s="186">
        <v>37586.499110000004</v>
      </c>
      <c r="C233" s="186">
        <v>12939.210729999999</v>
      </c>
      <c r="D233" s="186"/>
      <c r="E233" s="186">
        <v>34475.139889999999</v>
      </c>
      <c r="F233" s="186">
        <v>2118.8397400000003</v>
      </c>
    </row>
    <row r="234" spans="1:6">
      <c r="A234" s="181" t="s">
        <v>1163</v>
      </c>
      <c r="B234" s="186">
        <v>72902.179830000008</v>
      </c>
      <c r="C234" s="186">
        <v>126172.56271</v>
      </c>
      <c r="D234" s="186"/>
      <c r="E234" s="186">
        <v>50454.792069999996</v>
      </c>
      <c r="F234" s="186">
        <v>52999.654139999999</v>
      </c>
    </row>
    <row r="235" spans="1:6">
      <c r="A235" s="181" t="s">
        <v>1164</v>
      </c>
      <c r="B235" s="186">
        <v>17986.506939999999</v>
      </c>
      <c r="C235" s="186">
        <v>9338.8472499999989</v>
      </c>
      <c r="D235" s="186"/>
      <c r="E235" s="186">
        <v>13401.17554</v>
      </c>
      <c r="F235" s="186">
        <v>4287.6714499999998</v>
      </c>
    </row>
    <row r="236" spans="1:6">
      <c r="A236" s="181" t="s">
        <v>1165</v>
      </c>
      <c r="B236" s="186">
        <v>76784.171190000008</v>
      </c>
      <c r="C236" s="186">
        <v>142568.80384000001</v>
      </c>
      <c r="D236" s="186"/>
      <c r="E236" s="186">
        <v>60509.789269999994</v>
      </c>
      <c r="F236" s="186">
        <v>89060.878620000003</v>
      </c>
    </row>
    <row r="237" spans="1:6">
      <c r="A237" s="181" t="s">
        <v>1166</v>
      </c>
      <c r="B237" s="186">
        <v>4958</v>
      </c>
      <c r="C237" s="186">
        <v>4958</v>
      </c>
      <c r="D237" s="186"/>
      <c r="E237" s="186">
        <v>3532.8330000000001</v>
      </c>
      <c r="F237" s="186">
        <v>6928.6543000000001</v>
      </c>
    </row>
    <row r="238" spans="1:6">
      <c r="A238" s="185" t="s">
        <v>264</v>
      </c>
      <c r="B238" s="187">
        <v>301324.739</v>
      </c>
      <c r="C238" s="187">
        <v>391446.51662999997</v>
      </c>
      <c r="D238" s="187"/>
      <c r="E238" s="187">
        <v>248974.80995</v>
      </c>
      <c r="F238" s="187">
        <v>245261.45361</v>
      </c>
    </row>
    <row r="239" spans="1:6">
      <c r="B239" s="186"/>
      <c r="C239" s="186"/>
      <c r="D239" s="186"/>
      <c r="E239" s="186"/>
      <c r="F239" s="186"/>
    </row>
    <row r="240" spans="1:6">
      <c r="A240" s="185" t="s">
        <v>28</v>
      </c>
      <c r="B240" s="186"/>
      <c r="C240" s="186"/>
      <c r="D240" s="186"/>
      <c r="E240" s="186"/>
      <c r="F240" s="186"/>
    </row>
    <row r="241" spans="1:6">
      <c r="A241" s="181" t="s">
        <v>1158</v>
      </c>
      <c r="B241" s="186">
        <v>22400.782279999999</v>
      </c>
      <c r="C241" s="186">
        <v>32574.595130000002</v>
      </c>
      <c r="D241" s="186"/>
      <c r="E241" s="186">
        <v>19111.28786</v>
      </c>
      <c r="F241" s="186">
        <v>44170.130720000001</v>
      </c>
    </row>
    <row r="242" spans="1:6">
      <c r="A242" s="181" t="s">
        <v>1159</v>
      </c>
      <c r="B242" s="186">
        <v>31600.679700000001</v>
      </c>
      <c r="C242" s="186">
        <v>62607.991250000014</v>
      </c>
      <c r="D242" s="186"/>
      <c r="E242" s="186">
        <v>51744.049429999999</v>
      </c>
      <c r="F242" s="186">
        <v>132376.15693</v>
      </c>
    </row>
    <row r="243" spans="1:6">
      <c r="A243" s="181" t="s">
        <v>1160</v>
      </c>
      <c r="B243" s="186">
        <v>4725.1509999999998</v>
      </c>
      <c r="C243" s="186">
        <v>11772.60637</v>
      </c>
      <c r="D243" s="186"/>
      <c r="E243" s="186">
        <v>3784.20442</v>
      </c>
      <c r="F243" s="186">
        <v>9285.1812899999986</v>
      </c>
    </row>
    <row r="244" spans="1:6">
      <c r="A244" s="181" t="s">
        <v>1161</v>
      </c>
      <c r="B244" s="186">
        <v>0</v>
      </c>
      <c r="C244" s="186">
        <v>9700</v>
      </c>
      <c r="D244" s="186"/>
      <c r="E244" s="186">
        <v>0</v>
      </c>
      <c r="F244" s="186">
        <v>2790.9683599999998</v>
      </c>
    </row>
    <row r="245" spans="1:6">
      <c r="A245" s="181" t="s">
        <v>1162</v>
      </c>
      <c r="B245" s="186">
        <v>10936.84843</v>
      </c>
      <c r="C245" s="186">
        <v>18374.29437</v>
      </c>
      <c r="D245" s="186"/>
      <c r="E245" s="186">
        <v>23667.55603</v>
      </c>
      <c r="F245" s="186">
        <v>14165.274009999999</v>
      </c>
    </row>
    <row r="246" spans="1:6">
      <c r="A246" s="181" t="s">
        <v>1163</v>
      </c>
      <c r="B246" s="186">
        <v>20178.765620000002</v>
      </c>
      <c r="C246" s="186">
        <v>20850</v>
      </c>
      <c r="D246" s="186"/>
      <c r="E246" s="186">
        <v>20192.653920000001</v>
      </c>
      <c r="F246" s="186">
        <v>20620.955129999998</v>
      </c>
    </row>
    <row r="247" spans="1:6">
      <c r="A247" s="181" t="s">
        <v>1164</v>
      </c>
      <c r="B247" s="186">
        <v>52938.426280000007</v>
      </c>
      <c r="C247" s="186">
        <v>53184.032350000001</v>
      </c>
      <c r="D247" s="186"/>
      <c r="E247" s="186">
        <v>55011.734120000008</v>
      </c>
      <c r="F247" s="186">
        <v>26601.118799999997</v>
      </c>
    </row>
    <row r="248" spans="1:6">
      <c r="A248" s="181" t="s">
        <v>1165</v>
      </c>
      <c r="B248" s="186">
        <v>0</v>
      </c>
      <c r="C248" s="186">
        <v>0</v>
      </c>
      <c r="D248" s="186"/>
      <c r="E248" s="186">
        <v>0</v>
      </c>
      <c r="F248" s="186">
        <v>0</v>
      </c>
    </row>
    <row r="249" spans="1:6">
      <c r="A249" s="181" t="s">
        <v>1166</v>
      </c>
      <c r="B249" s="186">
        <v>7265.0963399999991</v>
      </c>
      <c r="C249" s="186">
        <v>62784.606839999993</v>
      </c>
      <c r="D249" s="186"/>
      <c r="E249" s="186">
        <v>2481.0078199999998</v>
      </c>
      <c r="F249" s="186">
        <v>31272.474190000004</v>
      </c>
    </row>
    <row r="250" spans="1:6">
      <c r="A250" s="193" t="s">
        <v>264</v>
      </c>
      <c r="B250" s="194">
        <v>150045.74965000001</v>
      </c>
      <c r="C250" s="194">
        <v>271848.12630999996</v>
      </c>
      <c r="D250" s="194"/>
      <c r="E250" s="194">
        <v>175992.49359999999</v>
      </c>
      <c r="F250" s="194">
        <v>281282.25942999998</v>
      </c>
    </row>
    <row r="253" spans="1:6">
      <c r="A253" s="181" t="s">
        <v>1171</v>
      </c>
    </row>
    <row r="255" spans="1:6">
      <c r="A255" s="181" t="s">
        <v>1172</v>
      </c>
    </row>
  </sheetData>
  <mergeCells count="2">
    <mergeCell ref="B4:C4"/>
    <mergeCell ref="E4:F4"/>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32"/>
  <sheetViews>
    <sheetView tabSelected="1" zoomScaleNormal="100" workbookViewId="0">
      <selection activeCell="A3" sqref="A3"/>
    </sheetView>
  </sheetViews>
  <sheetFormatPr defaultColWidth="8.85546875" defaultRowHeight="12.75"/>
  <cols>
    <col min="1" max="2" width="8.85546875" style="196"/>
    <col min="3" max="3" width="13.28515625" style="196" customWidth="1"/>
    <col min="4" max="5" width="8.85546875" style="196"/>
    <col min="6" max="6" width="16" style="196" customWidth="1"/>
    <col min="7" max="7" width="19.42578125" style="196" customWidth="1"/>
    <col min="8" max="16384" width="8.85546875" style="196"/>
  </cols>
  <sheetData>
    <row r="1" spans="1:8">
      <c r="A1" s="195"/>
    </row>
    <row r="3" spans="1:8">
      <c r="A3" s="195"/>
    </row>
    <row r="4" spans="1:8" ht="15">
      <c r="A4" s="246" t="s">
        <v>1173</v>
      </c>
      <c r="B4" s="247"/>
      <c r="C4" s="248"/>
      <c r="D4" s="249"/>
      <c r="E4" s="250"/>
      <c r="F4" s="250"/>
      <c r="G4" s="250"/>
      <c r="H4" s="250"/>
    </row>
    <row r="5" spans="1:8" ht="15">
      <c r="A5" s="246"/>
      <c r="B5" s="247"/>
      <c r="C5" s="248"/>
      <c r="D5" s="249"/>
      <c r="E5" s="250"/>
      <c r="F5" s="250"/>
      <c r="G5" s="250"/>
      <c r="H5" s="250"/>
    </row>
    <row r="6" spans="1:8" ht="15">
      <c r="A6" s="250"/>
      <c r="B6" s="249"/>
      <c r="C6" s="249"/>
      <c r="D6" s="249"/>
      <c r="E6" s="250"/>
      <c r="F6" s="250"/>
      <c r="G6" s="250" t="s">
        <v>1174</v>
      </c>
      <c r="H6" s="250"/>
    </row>
    <row r="7" spans="1:8" ht="76.5">
      <c r="A7" s="251" t="s">
        <v>1175</v>
      </c>
      <c r="B7" s="252" t="s">
        <v>1176</v>
      </c>
      <c r="C7" s="253" t="s">
        <v>1177</v>
      </c>
      <c r="D7" s="252" t="s">
        <v>1178</v>
      </c>
      <c r="E7" s="252" t="s">
        <v>1179</v>
      </c>
      <c r="F7" s="253" t="s">
        <v>1180</v>
      </c>
      <c r="G7" s="252" t="s">
        <v>1181</v>
      </c>
      <c r="H7" s="250"/>
    </row>
    <row r="8" spans="1:8" ht="15">
      <c r="A8" s="254"/>
      <c r="B8" s="255"/>
      <c r="C8" s="256"/>
      <c r="D8" s="255"/>
      <c r="E8" s="255"/>
      <c r="F8" s="256"/>
      <c r="G8" s="255"/>
      <c r="H8" s="250"/>
    </row>
    <row r="9" spans="1:8" ht="15">
      <c r="A9" s="254" t="s">
        <v>9</v>
      </c>
      <c r="B9" s="257">
        <v>39.43</v>
      </c>
      <c r="C9" s="257">
        <v>50.311271556000001</v>
      </c>
      <c r="D9" s="258">
        <v>106.77929628890034</v>
      </c>
      <c r="E9" s="258">
        <v>25.129867693531164</v>
      </c>
      <c r="F9" s="258">
        <v>20.343834923889677</v>
      </c>
      <c r="G9" s="258">
        <f>B9+C9+D9+E9+F9</f>
        <v>241.9942704623212</v>
      </c>
      <c r="H9" s="259"/>
    </row>
    <row r="10" spans="1:8" ht="15">
      <c r="A10" s="254" t="s">
        <v>10</v>
      </c>
      <c r="B10" s="257">
        <v>0.6</v>
      </c>
      <c r="C10" s="257">
        <v>1.104726168</v>
      </c>
      <c r="D10" s="258">
        <v>1.5807288558427135</v>
      </c>
      <c r="E10" s="258">
        <v>0.47442108655105758</v>
      </c>
      <c r="F10" s="258">
        <v>1.5095348327286446</v>
      </c>
      <c r="G10" s="258">
        <f t="shared" ref="G10:G29" si="0">B10+C10+D10+E10+F10</f>
        <v>5.2694109431224154</v>
      </c>
      <c r="H10" s="259"/>
    </row>
    <row r="11" spans="1:8" ht="15">
      <c r="A11" s="254" t="s">
        <v>11</v>
      </c>
      <c r="B11" s="257">
        <v>82.5</v>
      </c>
      <c r="C11" s="257">
        <v>163.533182904</v>
      </c>
      <c r="D11" s="258">
        <v>218.73782188644645</v>
      </c>
      <c r="E11" s="258">
        <v>29.821604673156205</v>
      </c>
      <c r="F11" s="258">
        <v>28.312620392589253</v>
      </c>
      <c r="G11" s="258">
        <f>B11+C11+D11+E11+F11</f>
        <v>522.90522985619191</v>
      </c>
      <c r="H11" s="259"/>
    </row>
    <row r="12" spans="1:8" ht="15">
      <c r="A12" s="254" t="s">
        <v>12</v>
      </c>
      <c r="B12" s="257">
        <v>2.02</v>
      </c>
      <c r="C12" s="257">
        <v>8.9427920400000005</v>
      </c>
      <c r="D12" s="258">
        <v>22.957578724773221</v>
      </c>
      <c r="E12" s="258">
        <v>4.5920194161385242</v>
      </c>
      <c r="F12" s="258">
        <v>5.3034041867679704</v>
      </c>
      <c r="G12" s="258">
        <f t="shared" si="0"/>
        <v>43.815794367679722</v>
      </c>
      <c r="H12" s="259"/>
    </row>
    <row r="13" spans="1:8" ht="15">
      <c r="A13" s="254" t="s">
        <v>13</v>
      </c>
      <c r="B13" s="257">
        <v>15.29</v>
      </c>
      <c r="C13" s="257">
        <v>12.585884220000001</v>
      </c>
      <c r="D13" s="258">
        <v>78.57591770533088</v>
      </c>
      <c r="E13" s="258">
        <v>11.763444671191397</v>
      </c>
      <c r="F13" s="258">
        <v>25.915481632788719</v>
      </c>
      <c r="G13" s="258">
        <f t="shared" si="0"/>
        <v>144.13072822931099</v>
      </c>
      <c r="H13" s="259"/>
    </row>
    <row r="14" spans="1:8" ht="15">
      <c r="A14" s="254" t="s">
        <v>14</v>
      </c>
      <c r="B14" s="257">
        <v>106.38</v>
      </c>
      <c r="C14" s="257">
        <v>61.158680855999997</v>
      </c>
      <c r="D14" s="258">
        <v>154.16223554153873</v>
      </c>
      <c r="E14" s="258">
        <v>33.488884564808053</v>
      </c>
      <c r="F14" s="258">
        <v>26.828613495085037</v>
      </c>
      <c r="G14" s="258">
        <f t="shared" si="0"/>
        <v>382.01841445743185</v>
      </c>
      <c r="H14" s="259"/>
    </row>
    <row r="15" spans="1:8" ht="15">
      <c r="A15" s="254" t="s">
        <v>15</v>
      </c>
      <c r="B15" s="257">
        <v>7.18</v>
      </c>
      <c r="C15" s="257">
        <v>9.4344770520000001</v>
      </c>
      <c r="D15" s="258">
        <v>40.82483112483331</v>
      </c>
      <c r="E15" s="258">
        <v>7.2010561054176252</v>
      </c>
      <c r="F15" s="258">
        <v>5.5026089701329246</v>
      </c>
      <c r="G15" s="258">
        <f t="shared" si="0"/>
        <v>70.142973252383854</v>
      </c>
      <c r="H15" s="259"/>
    </row>
    <row r="16" spans="1:8" ht="15">
      <c r="A16" s="254" t="s">
        <v>16</v>
      </c>
      <c r="B16" s="257">
        <v>76.430000000000007</v>
      </c>
      <c r="C16" s="257">
        <v>136.19337732</v>
      </c>
      <c r="D16" s="258">
        <v>129.78997910754453</v>
      </c>
      <c r="E16" s="258">
        <v>21.582046591520651</v>
      </c>
      <c r="F16" s="258">
        <v>36.526065186599595</v>
      </c>
      <c r="G16" s="258">
        <f t="shared" si="0"/>
        <v>400.52146820566475</v>
      </c>
      <c r="H16" s="259"/>
    </row>
    <row r="17" spans="1:8" ht="15">
      <c r="A17" s="254" t="s">
        <v>17</v>
      </c>
      <c r="B17" s="257">
        <v>8.61</v>
      </c>
      <c r="C17" s="257">
        <v>39.170584908000002</v>
      </c>
      <c r="D17" s="258">
        <v>69.39487071381248</v>
      </c>
      <c r="E17" s="258">
        <v>16.934480467588969</v>
      </c>
      <c r="F17" s="258">
        <v>28.809153748921695</v>
      </c>
      <c r="G17" s="258">
        <f t="shared" si="0"/>
        <v>162.91908983832315</v>
      </c>
      <c r="H17" s="259"/>
    </row>
    <row r="18" spans="1:8" ht="15">
      <c r="A18" s="254" t="s">
        <v>18</v>
      </c>
      <c r="B18" s="257">
        <v>1.45</v>
      </c>
      <c r="C18" s="257">
        <v>12.893608728</v>
      </c>
      <c r="D18" s="258">
        <v>23.58662439360317</v>
      </c>
      <c r="E18" s="258">
        <v>1.0784526189057417</v>
      </c>
      <c r="F18" s="258">
        <v>8.5077636221936039</v>
      </c>
      <c r="G18" s="258">
        <f t="shared" si="0"/>
        <v>47.516449362702517</v>
      </c>
      <c r="H18" s="259"/>
    </row>
    <row r="19" spans="1:8" ht="15">
      <c r="A19" s="254" t="s">
        <v>19</v>
      </c>
      <c r="B19" s="257">
        <v>3.31</v>
      </c>
      <c r="C19" s="257">
        <v>23.703936984000002</v>
      </c>
      <c r="D19" s="258">
        <v>31.802191398185975</v>
      </c>
      <c r="E19" s="258">
        <v>6.4894377640164684</v>
      </c>
      <c r="F19" s="258">
        <v>10.523759452132953</v>
      </c>
      <c r="G19" s="258">
        <f t="shared" si="0"/>
        <v>75.829325598335402</v>
      </c>
      <c r="H19" s="259"/>
    </row>
    <row r="20" spans="1:8" ht="15">
      <c r="A20" s="254" t="s">
        <v>20</v>
      </c>
      <c r="B20" s="257">
        <v>13.31</v>
      </c>
      <c r="C20" s="257">
        <v>162.05138586000001</v>
      </c>
      <c r="D20" s="258">
        <v>65.38908104816457</v>
      </c>
      <c r="E20" s="258">
        <v>24.802880643660156</v>
      </c>
      <c r="F20" s="258">
        <v>17.307096964524938</v>
      </c>
      <c r="G20" s="258">
        <f t="shared" si="0"/>
        <v>282.86044451634967</v>
      </c>
      <c r="H20" s="259"/>
    </row>
    <row r="21" spans="1:8" ht="15">
      <c r="A21" s="254" t="s">
        <v>21</v>
      </c>
      <c r="B21" s="257">
        <v>10.24</v>
      </c>
      <c r="C21" s="257">
        <v>12.626817839999999</v>
      </c>
      <c r="D21" s="258">
        <v>46.389939277098904</v>
      </c>
      <c r="E21" s="258">
        <v>6.7633397602361436</v>
      </c>
      <c r="F21" s="258">
        <v>10.088747749178022</v>
      </c>
      <c r="G21" s="258">
        <f t="shared" si="0"/>
        <v>86.108844626513076</v>
      </c>
      <c r="H21" s="259"/>
    </row>
    <row r="22" spans="1:8" ht="15">
      <c r="A22" s="254" t="s">
        <v>22</v>
      </c>
      <c r="B22" s="257">
        <v>1.1100000000000001</v>
      </c>
      <c r="C22" s="257">
        <v>7.7008178520000001</v>
      </c>
      <c r="D22" s="258">
        <v>7.6254664200067399</v>
      </c>
      <c r="E22" s="258">
        <v>1.4084968063148258</v>
      </c>
      <c r="F22" s="258">
        <v>4.2418106831466069</v>
      </c>
      <c r="G22" s="258">
        <f t="shared" si="0"/>
        <v>22.086591761468171</v>
      </c>
      <c r="H22" s="259"/>
    </row>
    <row r="23" spans="1:8" ht="15">
      <c r="A23" s="254" t="s">
        <v>23</v>
      </c>
      <c r="B23" s="257">
        <v>23.11</v>
      </c>
      <c r="C23" s="257">
        <v>53.898982955999998</v>
      </c>
      <c r="D23" s="258">
        <v>85.50586334368046</v>
      </c>
      <c r="E23" s="258">
        <v>18.379380582517356</v>
      </c>
      <c r="F23" s="258">
        <v>23.13888024709334</v>
      </c>
      <c r="G23" s="258">
        <f t="shared" si="0"/>
        <v>204.03310712929115</v>
      </c>
      <c r="H23" s="259"/>
    </row>
    <row r="24" spans="1:8" ht="15">
      <c r="A24" s="254" t="s">
        <v>24</v>
      </c>
      <c r="B24" s="257">
        <v>24.98</v>
      </c>
      <c r="C24" s="257">
        <v>72.956713283999989</v>
      </c>
      <c r="D24" s="258">
        <v>-5.3831534727601502</v>
      </c>
      <c r="E24" s="258">
        <v>50.505539510073483</v>
      </c>
      <c r="F24" s="258">
        <v>40.621528284284487</v>
      </c>
      <c r="G24" s="258">
        <f t="shared" si="0"/>
        <v>183.68062760559781</v>
      </c>
      <c r="H24" s="259"/>
    </row>
    <row r="25" spans="1:8" ht="15">
      <c r="A25" s="254" t="s">
        <v>25</v>
      </c>
      <c r="B25" s="257">
        <v>1.8</v>
      </c>
      <c r="C25" s="257">
        <v>12.800183759999999</v>
      </c>
      <c r="D25" s="258">
        <v>13.088836345650428</v>
      </c>
      <c r="E25" s="258">
        <v>3.9953043198663223</v>
      </c>
      <c r="F25" s="258">
        <v>9.1195541979210795</v>
      </c>
      <c r="G25" s="258">
        <f t="shared" si="0"/>
        <v>40.803878623437825</v>
      </c>
      <c r="H25" s="259"/>
    </row>
    <row r="26" spans="1:8" ht="15">
      <c r="A26" s="254" t="s">
        <v>26</v>
      </c>
      <c r="B26" s="257">
        <v>2.4300000000000002</v>
      </c>
      <c r="C26" s="257">
        <v>15.496986960000001</v>
      </c>
      <c r="D26" s="258">
        <v>51.039954687688514</v>
      </c>
      <c r="E26" s="258">
        <v>9.1305580420551067</v>
      </c>
      <c r="F26" s="258">
        <v>26.181162436006229</v>
      </c>
      <c r="G26" s="258">
        <f t="shared" si="0"/>
        <v>104.27866212574985</v>
      </c>
      <c r="H26" s="259"/>
    </row>
    <row r="27" spans="1:8" ht="15">
      <c r="A27" s="254" t="s">
        <v>27</v>
      </c>
      <c r="B27" s="257">
        <v>11.95</v>
      </c>
      <c r="C27" s="257">
        <v>50.317531991999999</v>
      </c>
      <c r="D27" s="258">
        <v>95.733047865123396</v>
      </c>
      <c r="E27" s="258">
        <v>37.611794292529126</v>
      </c>
      <c r="F27" s="258">
        <v>45.548600466853742</v>
      </c>
      <c r="G27" s="258">
        <f t="shared" si="0"/>
        <v>241.16097461650625</v>
      </c>
      <c r="H27" s="259"/>
    </row>
    <row r="28" spans="1:8" ht="15">
      <c r="A28" s="254" t="s">
        <v>28</v>
      </c>
      <c r="B28" s="257">
        <v>18.12</v>
      </c>
      <c r="C28" s="257">
        <v>30.217679856</v>
      </c>
      <c r="D28" s="258">
        <v>36.235225581494674</v>
      </c>
      <c r="E28" s="258">
        <v>4.2793200664881148</v>
      </c>
      <c r="F28" s="258">
        <v>18.67073572958185</v>
      </c>
      <c r="G28" s="258">
        <f t="shared" si="0"/>
        <v>107.52296123356464</v>
      </c>
      <c r="H28" s="259"/>
    </row>
    <row r="29" spans="1:8" ht="15">
      <c r="A29" s="260" t="s">
        <v>29</v>
      </c>
      <c r="B29" s="261">
        <f>SUM(B9:B28)</f>
        <v>450.25000000000011</v>
      </c>
      <c r="C29" s="261">
        <v>937.09962309599996</v>
      </c>
      <c r="D29" s="261">
        <f>SUM(D9:D28)</f>
        <v>1273.8163368369594</v>
      </c>
      <c r="E29" s="261">
        <v>315.43232967656644</v>
      </c>
      <c r="F29" s="261">
        <v>393.00095720242035</v>
      </c>
      <c r="G29" s="261">
        <f t="shared" si="0"/>
        <v>3369.5992468119466</v>
      </c>
      <c r="H29" s="262"/>
    </row>
    <row r="30" spans="1:8" ht="15">
      <c r="A30" s="250"/>
      <c r="B30" s="249"/>
      <c r="C30" s="249"/>
      <c r="D30" s="249"/>
      <c r="E30" s="250"/>
      <c r="F30" s="250"/>
      <c r="G30" s="250"/>
      <c r="H30" s="250"/>
    </row>
    <row r="31" spans="1:8" ht="15">
      <c r="A31" s="263" t="s">
        <v>1182</v>
      </c>
      <c r="B31" s="249"/>
      <c r="C31" s="249"/>
      <c r="D31" s="249"/>
      <c r="E31" s="250"/>
      <c r="F31" s="250"/>
      <c r="G31" s="250"/>
      <c r="H31" s="250"/>
    </row>
    <row r="32" spans="1:8" ht="15">
      <c r="A32" s="246"/>
      <c r="B32" s="249"/>
      <c r="C32" s="249"/>
      <c r="D32" s="249"/>
      <c r="E32" s="250"/>
      <c r="F32" s="250"/>
      <c r="G32" s="250"/>
      <c r="H32" s="250"/>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18"/>
  <sheetViews>
    <sheetView zoomScaleNormal="100" workbookViewId="0">
      <selection activeCell="D5" sqref="D5"/>
    </sheetView>
  </sheetViews>
  <sheetFormatPr defaultColWidth="8.85546875" defaultRowHeight="12.75"/>
  <cols>
    <col min="1" max="1" width="20.140625" style="196" customWidth="1"/>
    <col min="2" max="7" width="11.42578125" style="196" customWidth="1"/>
    <col min="8" max="16384" width="8.85546875" style="196"/>
  </cols>
  <sheetData>
    <row r="1" spans="1:7" ht="30" customHeight="1">
      <c r="A1" s="241" t="s">
        <v>1183</v>
      </c>
      <c r="B1" s="241"/>
      <c r="C1" s="241"/>
      <c r="D1" s="241"/>
      <c r="E1" s="241"/>
      <c r="F1" s="241"/>
      <c r="G1" s="241"/>
    </row>
    <row r="2" spans="1:7">
      <c r="A2" s="197"/>
      <c r="B2" s="198" t="s">
        <v>1184</v>
      </c>
      <c r="C2" s="198" t="s">
        <v>1185</v>
      </c>
      <c r="D2" s="198" t="s">
        <v>1186</v>
      </c>
      <c r="E2" s="198" t="s">
        <v>1185</v>
      </c>
      <c r="F2" s="198" t="s">
        <v>1187</v>
      </c>
      <c r="G2" s="198" t="s">
        <v>1185</v>
      </c>
    </row>
    <row r="3" spans="1:7">
      <c r="A3" s="199" t="s">
        <v>21</v>
      </c>
      <c r="B3" s="200">
        <v>527</v>
      </c>
      <c r="C3" s="201">
        <f t="shared" ref="C3:C17" si="0">B3/B$17*100</f>
        <v>4.2981812250224287</v>
      </c>
      <c r="D3" s="200">
        <v>9489</v>
      </c>
      <c r="E3" s="201">
        <f t="shared" ref="E3:E17" si="1">D3/D$17*100</f>
        <v>6.2838953873466235</v>
      </c>
      <c r="F3" s="200">
        <v>44787.55</v>
      </c>
      <c r="G3" s="201">
        <f t="shared" ref="G3:G17" si="2">F3/F$17*100</f>
        <v>4.61753015904947</v>
      </c>
    </row>
    <row r="4" spans="1:7">
      <c r="A4" s="199" t="s">
        <v>26</v>
      </c>
      <c r="B4" s="200">
        <v>805</v>
      </c>
      <c r="C4" s="201">
        <f t="shared" si="0"/>
        <v>6.5655329907837858</v>
      </c>
      <c r="D4" s="200">
        <v>5597</v>
      </c>
      <c r="E4" s="201">
        <f t="shared" si="1"/>
        <v>3.7064983120433181</v>
      </c>
      <c r="F4" s="200">
        <v>44129.430000000008</v>
      </c>
      <c r="G4" s="201">
        <f t="shared" si="2"/>
        <v>4.5496789604848331</v>
      </c>
    </row>
    <row r="5" spans="1:7">
      <c r="A5" s="199" t="s">
        <v>23</v>
      </c>
      <c r="B5" s="200">
        <v>1087</v>
      </c>
      <c r="C5" s="201">
        <f t="shared" si="0"/>
        <v>8.8655085229589758</v>
      </c>
      <c r="D5" s="200">
        <v>9152</v>
      </c>
      <c r="E5" s="201">
        <f t="shared" si="1"/>
        <v>6.060724057856075</v>
      </c>
      <c r="F5" s="200">
        <v>64772.679999999993</v>
      </c>
      <c r="G5" s="201">
        <f t="shared" si="2"/>
        <v>6.6779675017378803</v>
      </c>
    </row>
    <row r="6" spans="1:7">
      <c r="A6" s="199" t="s">
        <v>16</v>
      </c>
      <c r="B6" s="200">
        <v>612</v>
      </c>
      <c r="C6" s="201">
        <f t="shared" si="0"/>
        <v>4.9914362613163687</v>
      </c>
      <c r="D6" s="200">
        <v>7376</v>
      </c>
      <c r="E6" s="201">
        <f t="shared" si="1"/>
        <v>4.8846045291462419</v>
      </c>
      <c r="F6" s="200">
        <v>61295.549999999996</v>
      </c>
      <c r="G6" s="201">
        <f t="shared" si="2"/>
        <v>6.3194805418140696</v>
      </c>
    </row>
    <row r="7" spans="1:7">
      <c r="A7" s="199" t="s">
        <v>15</v>
      </c>
      <c r="B7" s="200">
        <v>361</v>
      </c>
      <c r="C7" s="201">
        <f t="shared" si="0"/>
        <v>2.9442949188483811</v>
      </c>
      <c r="D7" s="200">
        <v>1699</v>
      </c>
      <c r="E7" s="201">
        <f t="shared" si="1"/>
        <v>1.1251278599538319</v>
      </c>
      <c r="F7" s="200">
        <v>22930.5</v>
      </c>
      <c r="G7" s="201">
        <f t="shared" si="2"/>
        <v>2.3641006331465748</v>
      </c>
    </row>
    <row r="8" spans="1:7">
      <c r="A8" s="199" t="s">
        <v>20</v>
      </c>
      <c r="B8" s="200">
        <v>593</v>
      </c>
      <c r="C8" s="201">
        <f t="shared" si="0"/>
        <v>4.8364733708506646</v>
      </c>
      <c r="D8" s="200">
        <v>7345</v>
      </c>
      <c r="E8" s="201">
        <f t="shared" si="1"/>
        <v>4.8640754157509685</v>
      </c>
      <c r="F8" s="200">
        <v>53384.600000000006</v>
      </c>
      <c r="G8" s="201">
        <f t="shared" si="2"/>
        <v>5.5038732980212659</v>
      </c>
    </row>
    <row r="9" spans="1:7">
      <c r="A9" s="199" t="s">
        <v>12</v>
      </c>
      <c r="B9" s="200">
        <v>507</v>
      </c>
      <c r="C9" s="201">
        <f t="shared" si="0"/>
        <v>4.1350623929532659</v>
      </c>
      <c r="D9" s="200">
        <v>3522.06</v>
      </c>
      <c r="E9" s="201">
        <f t="shared" si="1"/>
        <v>2.3324119072566174</v>
      </c>
      <c r="F9" s="200">
        <v>33945.14</v>
      </c>
      <c r="G9" s="201">
        <f t="shared" si="2"/>
        <v>3.4996937252240081</v>
      </c>
    </row>
    <row r="10" spans="1:7">
      <c r="A10" s="199" t="s">
        <v>19</v>
      </c>
      <c r="B10" s="200">
        <v>800</v>
      </c>
      <c r="C10" s="201">
        <f t="shared" si="0"/>
        <v>6.5247532827664951</v>
      </c>
      <c r="D10" s="200">
        <v>16363</v>
      </c>
      <c r="E10" s="201">
        <f t="shared" si="1"/>
        <v>10.836060725382316</v>
      </c>
      <c r="F10" s="200">
        <v>88002.049999999988</v>
      </c>
      <c r="G10" s="201">
        <f t="shared" si="2"/>
        <v>9.0728811898212633</v>
      </c>
    </row>
    <row r="11" spans="1:7">
      <c r="A11" s="199" t="s">
        <v>22</v>
      </c>
      <c r="B11" s="200">
        <v>94</v>
      </c>
      <c r="C11" s="201">
        <f t="shared" si="0"/>
        <v>0.76665851072506319</v>
      </c>
      <c r="D11" s="200">
        <v>2039</v>
      </c>
      <c r="E11" s="201">
        <f t="shared" si="1"/>
        <v>1.3502858778374711</v>
      </c>
      <c r="F11" s="200">
        <v>9215.11</v>
      </c>
      <c r="G11" s="201">
        <f t="shared" si="2"/>
        <v>0.95006421078979231</v>
      </c>
    </row>
    <row r="12" spans="1:7">
      <c r="A12" s="199" t="s">
        <v>24</v>
      </c>
      <c r="B12" s="200">
        <v>1531</v>
      </c>
      <c r="C12" s="201">
        <f t="shared" si="0"/>
        <v>12.486746594894381</v>
      </c>
      <c r="D12" s="200">
        <v>17264</v>
      </c>
      <c r="E12" s="201">
        <f t="shared" si="1"/>
        <v>11.432729472773959</v>
      </c>
      <c r="F12" s="200">
        <v>123030.94999999998</v>
      </c>
      <c r="G12" s="201">
        <f t="shared" si="2"/>
        <v>12.684308968039273</v>
      </c>
    </row>
    <row r="13" spans="1:7">
      <c r="A13" s="199" t="s">
        <v>28</v>
      </c>
      <c r="B13" s="200">
        <v>1324</v>
      </c>
      <c r="C13" s="201">
        <f t="shared" si="0"/>
        <v>10.79846668297855</v>
      </c>
      <c r="D13" s="200">
        <v>9362</v>
      </c>
      <c r="E13" s="201">
        <f t="shared" si="1"/>
        <v>6.1997922453724401</v>
      </c>
      <c r="F13" s="200">
        <v>77334.540000000037</v>
      </c>
      <c r="G13" s="201">
        <f t="shared" si="2"/>
        <v>7.9730766872985415</v>
      </c>
    </row>
    <row r="14" spans="1:7">
      <c r="A14" s="199" t="s">
        <v>27</v>
      </c>
      <c r="B14" s="200">
        <v>2773</v>
      </c>
      <c r="C14" s="201">
        <f t="shared" si="0"/>
        <v>22.616426066389366</v>
      </c>
      <c r="D14" s="200">
        <v>45138</v>
      </c>
      <c r="E14" s="201">
        <f t="shared" si="1"/>
        <v>29.891713562446188</v>
      </c>
      <c r="F14" s="200">
        <v>229850.11</v>
      </c>
      <c r="G14" s="201">
        <f t="shared" si="2"/>
        <v>23.697206366185203</v>
      </c>
    </row>
    <row r="15" spans="1:7">
      <c r="A15" s="199" t="s">
        <v>17</v>
      </c>
      <c r="B15" s="200">
        <v>589</v>
      </c>
      <c r="C15" s="201">
        <f t="shared" si="0"/>
        <v>4.8038496044368317</v>
      </c>
      <c r="D15" s="200">
        <v>5128</v>
      </c>
      <c r="E15" s="201">
        <f t="shared" si="1"/>
        <v>3.3959126932567689</v>
      </c>
      <c r="F15" s="200">
        <v>40158.729999999996</v>
      </c>
      <c r="G15" s="201">
        <f t="shared" si="2"/>
        <v>4.1403056636079603</v>
      </c>
    </row>
    <row r="16" spans="1:7">
      <c r="A16" s="199" t="s">
        <v>14</v>
      </c>
      <c r="B16" s="200">
        <v>658</v>
      </c>
      <c r="C16" s="201">
        <f t="shared" si="0"/>
        <v>5.3666095750754428</v>
      </c>
      <c r="D16" s="200">
        <v>11531</v>
      </c>
      <c r="E16" s="201">
        <f t="shared" si="1"/>
        <v>7.6361679535771847</v>
      </c>
      <c r="F16" s="200">
        <v>77109.08</v>
      </c>
      <c r="G16" s="201">
        <f t="shared" si="2"/>
        <v>7.9498320947798735</v>
      </c>
    </row>
    <row r="17" spans="1:7" s="205" customFormat="1">
      <c r="A17" s="202" t="s">
        <v>264</v>
      </c>
      <c r="B17" s="203">
        <v>12261</v>
      </c>
      <c r="C17" s="204">
        <f t="shared" si="0"/>
        <v>100</v>
      </c>
      <c r="D17" s="203">
        <v>151005.06</v>
      </c>
      <c r="E17" s="204">
        <f t="shared" si="1"/>
        <v>100</v>
      </c>
      <c r="F17" s="203">
        <v>969946.0199999999</v>
      </c>
      <c r="G17" s="204">
        <f t="shared" si="2"/>
        <v>100</v>
      </c>
    </row>
    <row r="18" spans="1:7">
      <c r="A18" s="206" t="s">
        <v>1188</v>
      </c>
    </row>
  </sheetData>
  <mergeCells count="1">
    <mergeCell ref="A1:G1"/>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51"/>
  <sheetViews>
    <sheetView zoomScaleNormal="100" workbookViewId="0">
      <selection activeCell="D5" sqref="D5"/>
    </sheetView>
  </sheetViews>
  <sheetFormatPr defaultColWidth="8.85546875" defaultRowHeight="12.75"/>
  <cols>
    <col min="1" max="1" width="15.7109375" style="196" customWidth="1"/>
    <col min="2" max="16384" width="8.85546875" style="196"/>
  </cols>
  <sheetData>
    <row r="1" spans="1:9">
      <c r="A1" s="207" t="s">
        <v>1189</v>
      </c>
      <c r="B1" s="208"/>
    </row>
    <row r="2" spans="1:9" ht="38.25">
      <c r="A2" s="197"/>
      <c r="B2" s="209" t="s">
        <v>1190</v>
      </c>
      <c r="C2" s="209" t="s">
        <v>1191</v>
      </c>
      <c r="D2" s="209" t="s">
        <v>1192</v>
      </c>
      <c r="E2" s="209" t="s">
        <v>1193</v>
      </c>
      <c r="F2" s="209" t="s">
        <v>1194</v>
      </c>
      <c r="G2" s="209" t="s">
        <v>1195</v>
      </c>
      <c r="H2" s="209" t="s">
        <v>1196</v>
      </c>
      <c r="I2" s="210" t="s">
        <v>264</v>
      </c>
    </row>
    <row r="3" spans="1:9" ht="12" customHeight="1">
      <c r="B3" s="242" t="s">
        <v>1197</v>
      </c>
      <c r="C3" s="242"/>
      <c r="D3" s="242"/>
      <c r="E3" s="242"/>
      <c r="F3" s="242"/>
      <c r="G3" s="242"/>
      <c r="H3" s="242"/>
      <c r="I3" s="242"/>
    </row>
    <row r="4" spans="1:9" ht="12" customHeight="1">
      <c r="A4" s="196" t="s">
        <v>21</v>
      </c>
      <c r="B4" s="211">
        <v>3080.95613</v>
      </c>
      <c r="C4" s="211">
        <v>0</v>
      </c>
      <c r="D4" s="211">
        <v>4068.3318799999997</v>
      </c>
      <c r="E4" s="211">
        <v>1674.0894800000003</v>
      </c>
      <c r="F4" s="211">
        <v>251.85644000000005</v>
      </c>
      <c r="G4" s="211">
        <v>0</v>
      </c>
      <c r="H4" s="211">
        <v>0</v>
      </c>
      <c r="I4" s="211">
        <v>9075.2339300000003</v>
      </c>
    </row>
    <row r="5" spans="1:9" ht="12" customHeight="1">
      <c r="A5" s="196" t="s">
        <v>26</v>
      </c>
      <c r="B5" s="211">
        <v>2623.68885</v>
      </c>
      <c r="C5" s="211">
        <v>0</v>
      </c>
      <c r="D5" s="211">
        <v>1280.1194700000005</v>
      </c>
      <c r="E5" s="211">
        <v>0</v>
      </c>
      <c r="F5" s="211">
        <v>1882.4135499999993</v>
      </c>
      <c r="G5" s="211">
        <v>713.74937</v>
      </c>
      <c r="H5" s="211">
        <v>0</v>
      </c>
      <c r="I5" s="211">
        <v>6499.9712399999989</v>
      </c>
    </row>
    <row r="6" spans="1:9" ht="12" customHeight="1">
      <c r="A6" s="196" t="s">
        <v>23</v>
      </c>
      <c r="B6" s="211">
        <v>2179.32501</v>
      </c>
      <c r="C6" s="211">
        <v>0</v>
      </c>
      <c r="D6" s="211">
        <v>4201.8035099999997</v>
      </c>
      <c r="E6" s="211">
        <v>2.645</v>
      </c>
      <c r="F6" s="211">
        <v>2109.1389800000011</v>
      </c>
      <c r="G6" s="211">
        <v>258.17233999999996</v>
      </c>
      <c r="H6" s="211">
        <v>0</v>
      </c>
      <c r="I6" s="211">
        <v>8751.0848400000013</v>
      </c>
    </row>
    <row r="7" spans="1:9" ht="12" customHeight="1">
      <c r="A7" s="196" t="s">
        <v>16</v>
      </c>
      <c r="B7" s="211">
        <v>4267.4972500000003</v>
      </c>
      <c r="C7" s="211">
        <v>8948.7347300000001</v>
      </c>
      <c r="D7" s="211">
        <v>0</v>
      </c>
      <c r="E7" s="211">
        <v>2194.8213999999998</v>
      </c>
      <c r="F7" s="211">
        <v>1895.8602300000002</v>
      </c>
      <c r="G7" s="211">
        <v>153.58750000000006</v>
      </c>
      <c r="H7" s="211">
        <v>0</v>
      </c>
      <c r="I7" s="211">
        <v>17460.501110000005</v>
      </c>
    </row>
    <row r="8" spans="1:9" ht="12" customHeight="1">
      <c r="A8" s="196" t="s">
        <v>15</v>
      </c>
      <c r="B8" s="211">
        <v>504.88897999999989</v>
      </c>
      <c r="C8" s="211">
        <v>36.045000000000002</v>
      </c>
      <c r="D8" s="211">
        <v>615.94867999999985</v>
      </c>
      <c r="E8" s="211">
        <v>502.50360000000012</v>
      </c>
      <c r="F8" s="211">
        <v>963.22702000000004</v>
      </c>
      <c r="G8" s="211">
        <v>0</v>
      </c>
      <c r="H8" s="211">
        <v>0</v>
      </c>
      <c r="I8" s="211">
        <v>2622.6132799999996</v>
      </c>
    </row>
    <row r="9" spans="1:9" ht="12" customHeight="1">
      <c r="A9" s="196" t="s">
        <v>20</v>
      </c>
      <c r="B9" s="211">
        <v>4054.4194199999947</v>
      </c>
      <c r="C9" s="211">
        <v>0</v>
      </c>
      <c r="D9" s="211">
        <v>610.28732000000014</v>
      </c>
      <c r="E9" s="211">
        <v>24.338999999999999</v>
      </c>
      <c r="F9" s="211">
        <v>987.69902999999977</v>
      </c>
      <c r="G9" s="211">
        <v>267.46341000000007</v>
      </c>
      <c r="H9" s="211">
        <v>0</v>
      </c>
      <c r="I9" s="211">
        <v>5944.2081799999951</v>
      </c>
    </row>
    <row r="10" spans="1:9" ht="12" customHeight="1">
      <c r="A10" s="196" t="s">
        <v>12</v>
      </c>
      <c r="B10" s="211">
        <v>790.36574999999982</v>
      </c>
      <c r="C10" s="211">
        <v>0</v>
      </c>
      <c r="D10" s="211">
        <v>2827.2146000000002</v>
      </c>
      <c r="E10" s="211">
        <v>0</v>
      </c>
      <c r="F10" s="211">
        <v>766.68353000000002</v>
      </c>
      <c r="G10" s="211">
        <v>129.64137000000002</v>
      </c>
      <c r="H10" s="211">
        <v>0</v>
      </c>
      <c r="I10" s="211">
        <v>4513.9052500000007</v>
      </c>
    </row>
    <row r="11" spans="1:9" ht="12" customHeight="1">
      <c r="A11" s="196" t="s">
        <v>19</v>
      </c>
      <c r="B11" s="211">
        <v>6767.176320000005</v>
      </c>
      <c r="C11" s="211">
        <v>5974.7902699999968</v>
      </c>
      <c r="D11" s="211">
        <v>0</v>
      </c>
      <c r="E11" s="211">
        <v>5315.5138999999999</v>
      </c>
      <c r="F11" s="211">
        <v>1925.07431</v>
      </c>
      <c r="G11" s="211">
        <v>0</v>
      </c>
      <c r="H11" s="211">
        <v>0</v>
      </c>
      <c r="I11" s="211">
        <v>19982.554800000002</v>
      </c>
    </row>
    <row r="12" spans="1:9" ht="12" customHeight="1">
      <c r="A12" s="196" t="s">
        <v>22</v>
      </c>
      <c r="B12" s="211">
        <v>1241.17596</v>
      </c>
      <c r="C12" s="211">
        <v>0</v>
      </c>
      <c r="D12" s="211">
        <v>0</v>
      </c>
      <c r="E12" s="211">
        <v>98.896000000000001</v>
      </c>
      <c r="F12" s="211">
        <v>103.66454</v>
      </c>
      <c r="G12" s="211">
        <v>0</v>
      </c>
      <c r="H12" s="211">
        <v>0</v>
      </c>
      <c r="I12" s="211">
        <v>1443.7365</v>
      </c>
    </row>
    <row r="13" spans="1:9" ht="12" customHeight="1">
      <c r="A13" s="196" t="s">
        <v>24</v>
      </c>
      <c r="B13" s="211">
        <v>14266.616240000001</v>
      </c>
      <c r="C13" s="211">
        <v>5569.1682399999991</v>
      </c>
      <c r="D13" s="211">
        <v>4540.0131200000005</v>
      </c>
      <c r="E13" s="211">
        <v>198.50550000000001</v>
      </c>
      <c r="F13" s="211">
        <v>2687.8101499999993</v>
      </c>
      <c r="G13" s="211">
        <v>214.76488999999998</v>
      </c>
      <c r="H13" s="211">
        <v>911.33385000000021</v>
      </c>
      <c r="I13" s="211">
        <v>28388.21199</v>
      </c>
    </row>
    <row r="14" spans="1:9" ht="12" customHeight="1">
      <c r="A14" s="196" t="s">
        <v>28</v>
      </c>
      <c r="B14" s="211">
        <v>3094.8112200000046</v>
      </c>
      <c r="C14" s="211">
        <v>0</v>
      </c>
      <c r="D14" s="211">
        <v>678.2983200000001</v>
      </c>
      <c r="E14" s="211">
        <v>0</v>
      </c>
      <c r="F14" s="211">
        <v>2316.2032700000027</v>
      </c>
      <c r="G14" s="211">
        <v>1024.9314300000001</v>
      </c>
      <c r="H14" s="211">
        <v>0</v>
      </c>
      <c r="I14" s="211">
        <v>7114.2442400000073</v>
      </c>
    </row>
    <row r="15" spans="1:9" ht="12" customHeight="1">
      <c r="A15" s="196" t="s">
        <v>27</v>
      </c>
      <c r="B15" s="211">
        <v>18945.64679000001</v>
      </c>
      <c r="C15" s="211">
        <v>1474.2514600000002</v>
      </c>
      <c r="D15" s="211">
        <v>8524.2652500000004</v>
      </c>
      <c r="E15" s="211">
        <v>0</v>
      </c>
      <c r="F15" s="211">
        <v>5298.1082699999997</v>
      </c>
      <c r="G15" s="211">
        <v>1686.6314200000002</v>
      </c>
      <c r="H15" s="211">
        <v>3552.4305800000011</v>
      </c>
      <c r="I15" s="211">
        <v>39481.333770000005</v>
      </c>
    </row>
    <row r="16" spans="1:9" ht="12" customHeight="1">
      <c r="A16" s="196" t="s">
        <v>17</v>
      </c>
      <c r="B16" s="211">
        <v>2879.4888300000007</v>
      </c>
      <c r="C16" s="211">
        <v>0</v>
      </c>
      <c r="D16" s="211">
        <v>2983.5198599999985</v>
      </c>
      <c r="E16" s="211">
        <v>0</v>
      </c>
      <c r="F16" s="211">
        <v>1312.5621999999998</v>
      </c>
      <c r="G16" s="211">
        <v>138.95771000000011</v>
      </c>
      <c r="H16" s="211">
        <v>0</v>
      </c>
      <c r="I16" s="211">
        <v>7314.5285999999987</v>
      </c>
    </row>
    <row r="17" spans="1:9" ht="12" customHeight="1">
      <c r="A17" s="196" t="s">
        <v>14</v>
      </c>
      <c r="B17" s="211">
        <v>5412.6744599999993</v>
      </c>
      <c r="C17" s="211">
        <v>16340.550849999998</v>
      </c>
      <c r="D17" s="211">
        <v>0</v>
      </c>
      <c r="E17" s="211">
        <v>2994.6268999999998</v>
      </c>
      <c r="F17" s="211">
        <v>1356.8250800000008</v>
      </c>
      <c r="G17" s="211">
        <v>81.220709999999983</v>
      </c>
      <c r="H17" s="211">
        <v>0</v>
      </c>
      <c r="I17" s="211">
        <v>26185.898000000001</v>
      </c>
    </row>
    <row r="18" spans="1:9" s="205" customFormat="1" ht="12" customHeight="1">
      <c r="A18" s="205" t="s">
        <v>264</v>
      </c>
      <c r="B18" s="212">
        <v>70108.731210000013</v>
      </c>
      <c r="C18" s="212">
        <v>38343.540549999998</v>
      </c>
      <c r="D18" s="212">
        <v>30329.802009999999</v>
      </c>
      <c r="E18" s="212">
        <v>13005.940780000001</v>
      </c>
      <c r="F18" s="212">
        <v>23857.126600000003</v>
      </c>
      <c r="G18" s="212">
        <v>4669.1201500000006</v>
      </c>
      <c r="H18" s="212">
        <v>4463.764430000002</v>
      </c>
      <c r="I18" s="212">
        <v>184778.02573000005</v>
      </c>
    </row>
    <row r="19" spans="1:9" ht="12" customHeight="1">
      <c r="B19" s="243" t="s">
        <v>1198</v>
      </c>
      <c r="C19" s="243"/>
      <c r="D19" s="243"/>
      <c r="E19" s="243"/>
      <c r="F19" s="243"/>
      <c r="G19" s="243"/>
      <c r="H19" s="243"/>
      <c r="I19" s="243"/>
    </row>
    <row r="20" spans="1:9" ht="12" customHeight="1">
      <c r="A20" s="196" t="s">
        <v>21</v>
      </c>
      <c r="B20" s="213">
        <v>23.249378910000019</v>
      </c>
      <c r="C20" s="213">
        <v>0</v>
      </c>
      <c r="D20" s="213">
        <v>8.3219186700000005</v>
      </c>
      <c r="E20" s="213">
        <v>3.8156684099999998</v>
      </c>
      <c r="F20" s="213">
        <v>1.54085969</v>
      </c>
      <c r="G20" s="213">
        <v>0</v>
      </c>
      <c r="H20" s="213">
        <v>0</v>
      </c>
      <c r="I20" s="213">
        <v>36.927825680000019</v>
      </c>
    </row>
    <row r="21" spans="1:9" ht="12" customHeight="1">
      <c r="A21" s="196" t="s">
        <v>26</v>
      </c>
      <c r="B21" s="213">
        <v>24.770688170000003</v>
      </c>
      <c r="C21" s="213">
        <v>0</v>
      </c>
      <c r="D21" s="213">
        <v>3.2142496100000004</v>
      </c>
      <c r="E21" s="213">
        <v>0</v>
      </c>
      <c r="F21" s="213">
        <v>11.215144149999999</v>
      </c>
      <c r="G21" s="213">
        <v>3.0689517999999998</v>
      </c>
      <c r="H21" s="213">
        <v>0</v>
      </c>
      <c r="I21" s="213">
        <v>42.269033730000004</v>
      </c>
    </row>
    <row r="22" spans="1:9" ht="12" customHeight="1">
      <c r="A22" s="196" t="s">
        <v>23</v>
      </c>
      <c r="B22" s="213">
        <v>15.701095959999975</v>
      </c>
      <c r="C22" s="213">
        <v>0</v>
      </c>
      <c r="D22" s="213">
        <v>22.026382089999998</v>
      </c>
      <c r="E22" s="213">
        <v>1.4230500000000002E-2</v>
      </c>
      <c r="F22" s="213">
        <v>15.147717109999997</v>
      </c>
      <c r="G22" s="213">
        <v>1.5479615100000004</v>
      </c>
      <c r="H22" s="213">
        <v>0</v>
      </c>
      <c r="I22" s="213">
        <v>54.437387169999965</v>
      </c>
    </row>
    <row r="23" spans="1:9" ht="12" customHeight="1">
      <c r="A23" s="196" t="s">
        <v>16</v>
      </c>
      <c r="B23" s="213">
        <v>23.15235895</v>
      </c>
      <c r="C23" s="213">
        <v>5.7559601200000001</v>
      </c>
      <c r="D23" s="213">
        <v>0</v>
      </c>
      <c r="E23" s="213">
        <v>5.04568729</v>
      </c>
      <c r="F23" s="213">
        <v>11.927207440000004</v>
      </c>
      <c r="G23" s="213">
        <v>0.94238936999999989</v>
      </c>
      <c r="H23" s="213">
        <v>0</v>
      </c>
      <c r="I23" s="213">
        <v>46.823603170000005</v>
      </c>
    </row>
    <row r="24" spans="1:9" ht="12" customHeight="1">
      <c r="A24" s="196" t="s">
        <v>15</v>
      </c>
      <c r="B24" s="213">
        <v>3.5281419999999999</v>
      </c>
      <c r="C24" s="213">
        <v>3.8258769999999998E-2</v>
      </c>
      <c r="D24" s="213">
        <v>1.1954675000000001</v>
      </c>
      <c r="E24" s="213">
        <v>2.32055546</v>
      </c>
      <c r="F24" s="213">
        <v>8.8483785800000021</v>
      </c>
      <c r="G24" s="213">
        <v>0</v>
      </c>
      <c r="H24" s="213">
        <v>0</v>
      </c>
      <c r="I24" s="213">
        <v>15.930802310000002</v>
      </c>
    </row>
    <row r="25" spans="1:9" ht="12" customHeight="1">
      <c r="A25" s="196" t="s">
        <v>20</v>
      </c>
      <c r="B25" s="213">
        <v>27.801137519999997</v>
      </c>
      <c r="C25" s="213">
        <v>0</v>
      </c>
      <c r="D25" s="213">
        <v>1.8158780800000001</v>
      </c>
      <c r="E25" s="213">
        <v>0.21089545000000004</v>
      </c>
      <c r="F25" s="213">
        <v>7.4531105100000001</v>
      </c>
      <c r="G25" s="213">
        <v>2.0293836899999995</v>
      </c>
      <c r="H25" s="213">
        <v>0</v>
      </c>
      <c r="I25" s="213">
        <v>39.310405250000002</v>
      </c>
    </row>
    <row r="26" spans="1:9" ht="12" customHeight="1">
      <c r="A26" s="196" t="s">
        <v>12</v>
      </c>
      <c r="B26" s="213">
        <v>9.5398507800000143</v>
      </c>
      <c r="C26" s="213">
        <v>0</v>
      </c>
      <c r="D26" s="213">
        <v>5.2409571799999988</v>
      </c>
      <c r="E26" s="213">
        <v>0</v>
      </c>
      <c r="F26" s="213">
        <v>7.3459668999999952</v>
      </c>
      <c r="G26" s="213">
        <v>1.2656413799999997</v>
      </c>
      <c r="H26" s="213">
        <v>0</v>
      </c>
      <c r="I26" s="213">
        <v>23.392416240000006</v>
      </c>
    </row>
    <row r="27" spans="1:9" ht="12" customHeight="1">
      <c r="A27" s="196" t="s">
        <v>19</v>
      </c>
      <c r="B27" s="213">
        <v>45.726021350000025</v>
      </c>
      <c r="C27" s="213">
        <v>7.9623007100000027</v>
      </c>
      <c r="D27" s="213">
        <v>0</v>
      </c>
      <c r="E27" s="213">
        <v>12.420373440000001</v>
      </c>
      <c r="F27" s="213">
        <v>12.594627170000006</v>
      </c>
      <c r="G27" s="213">
        <v>0</v>
      </c>
      <c r="H27" s="213">
        <v>0</v>
      </c>
      <c r="I27" s="213">
        <v>78.703322670000034</v>
      </c>
    </row>
    <row r="28" spans="1:9" ht="12" customHeight="1">
      <c r="A28" s="196" t="s">
        <v>22</v>
      </c>
      <c r="B28" s="213">
        <v>11.88952452</v>
      </c>
      <c r="C28" s="213">
        <v>0</v>
      </c>
      <c r="D28" s="213">
        <v>0</v>
      </c>
      <c r="E28" s="213">
        <v>0.23619511000000001</v>
      </c>
      <c r="F28" s="213">
        <v>1.0973507600000001</v>
      </c>
      <c r="G28" s="213">
        <v>0</v>
      </c>
      <c r="H28" s="213">
        <v>0</v>
      </c>
      <c r="I28" s="213">
        <v>13.22307039</v>
      </c>
    </row>
    <row r="29" spans="1:9" ht="12" customHeight="1">
      <c r="A29" s="196" t="s">
        <v>24</v>
      </c>
      <c r="B29" s="213">
        <v>84.155509099999946</v>
      </c>
      <c r="C29" s="213">
        <v>9.39427813</v>
      </c>
      <c r="D29" s="213">
        <v>4.8430855600000013</v>
      </c>
      <c r="E29" s="213">
        <v>0.60797226999999998</v>
      </c>
      <c r="F29" s="213">
        <v>25.17281564</v>
      </c>
      <c r="G29" s="213">
        <v>1.7335753200000004</v>
      </c>
      <c r="H29" s="213">
        <v>6.7421353600000007</v>
      </c>
      <c r="I29" s="213">
        <v>132.64937137999996</v>
      </c>
    </row>
    <row r="30" spans="1:9" ht="12" customHeight="1">
      <c r="A30" s="196" t="s">
        <v>28</v>
      </c>
      <c r="B30" s="213">
        <v>24.633905249999991</v>
      </c>
      <c r="C30" s="213">
        <v>0</v>
      </c>
      <c r="D30" s="213">
        <v>1.2562155899999996</v>
      </c>
      <c r="E30" s="213">
        <v>0</v>
      </c>
      <c r="F30" s="213">
        <v>20.797958340000008</v>
      </c>
      <c r="G30" s="213">
        <v>10.351647589999979</v>
      </c>
      <c r="H30" s="213">
        <v>0</v>
      </c>
      <c r="I30" s="213">
        <v>57.03972676999998</v>
      </c>
    </row>
    <row r="31" spans="1:9" ht="12" customHeight="1">
      <c r="A31" s="196" t="s">
        <v>27</v>
      </c>
      <c r="B31" s="213">
        <v>153.25831896999998</v>
      </c>
      <c r="C31" s="213">
        <v>3.3855840699999988</v>
      </c>
      <c r="D31" s="213">
        <v>29.019652879999995</v>
      </c>
      <c r="E31" s="213">
        <v>0</v>
      </c>
      <c r="F31" s="213">
        <v>52.08687791000002</v>
      </c>
      <c r="G31" s="213">
        <v>13.533349210000001</v>
      </c>
      <c r="H31" s="213">
        <v>23.562500190000005</v>
      </c>
      <c r="I31" s="213">
        <v>274.84628322999998</v>
      </c>
    </row>
    <row r="32" spans="1:9" ht="12" customHeight="1">
      <c r="A32" s="196" t="s">
        <v>17</v>
      </c>
      <c r="B32" s="213">
        <v>24.803499070000012</v>
      </c>
      <c r="C32" s="213">
        <v>0</v>
      </c>
      <c r="D32" s="213">
        <v>4.0891992100000003</v>
      </c>
      <c r="E32" s="213">
        <v>0</v>
      </c>
      <c r="F32" s="213">
        <v>14.654622810000006</v>
      </c>
      <c r="G32" s="213">
        <v>1.5314638099999991</v>
      </c>
      <c r="H32" s="213">
        <v>0</v>
      </c>
      <c r="I32" s="213">
        <v>45.078784900000016</v>
      </c>
    </row>
    <row r="33" spans="1:9" ht="12" customHeight="1">
      <c r="A33" s="196" t="s">
        <v>14</v>
      </c>
      <c r="B33" s="213">
        <v>32.62741205999999</v>
      </c>
      <c r="C33" s="213">
        <v>20.696716070000001</v>
      </c>
      <c r="D33" s="213">
        <v>0</v>
      </c>
      <c r="E33" s="213">
        <v>8.296391439999999</v>
      </c>
      <c r="F33" s="213">
        <v>7.8433661899999985</v>
      </c>
      <c r="G33" s="213">
        <v>0.45282745999999979</v>
      </c>
      <c r="H33" s="213">
        <v>0</v>
      </c>
      <c r="I33" s="213">
        <v>69.916713219999991</v>
      </c>
    </row>
    <row r="34" spans="1:9" s="205" customFormat="1" ht="12" customHeight="1">
      <c r="A34" s="205" t="s">
        <v>264</v>
      </c>
      <c r="B34" s="214">
        <v>504.83684260999996</v>
      </c>
      <c r="C34" s="214">
        <v>47.233097870000002</v>
      </c>
      <c r="D34" s="214">
        <v>81.02300636999999</v>
      </c>
      <c r="E34" s="214">
        <v>32.967969369999999</v>
      </c>
      <c r="F34" s="214">
        <v>197.72600320000001</v>
      </c>
      <c r="G34" s="214">
        <v>36.457191139999985</v>
      </c>
      <c r="H34" s="214">
        <v>30.304635550000004</v>
      </c>
      <c r="I34" s="214">
        <v>930.54874611000002</v>
      </c>
    </row>
    <row r="35" spans="1:9" ht="12" customHeight="1">
      <c r="B35" s="243" t="s">
        <v>1199</v>
      </c>
      <c r="C35" s="243"/>
      <c r="D35" s="243"/>
      <c r="E35" s="243"/>
      <c r="F35" s="243"/>
      <c r="G35" s="243"/>
      <c r="H35" s="243"/>
      <c r="I35" s="243"/>
    </row>
    <row r="36" spans="1:9" ht="12" customHeight="1">
      <c r="A36" s="196" t="s">
        <v>21</v>
      </c>
      <c r="B36" s="213">
        <v>7.5461570788416319</v>
      </c>
      <c r="C36" s="213">
        <v>0</v>
      </c>
      <c r="D36" s="213">
        <v>2.0455358401094852</v>
      </c>
      <c r="E36" s="213">
        <v>2.2792499777252044</v>
      </c>
      <c r="F36" s="213">
        <v>6.1180079016442841</v>
      </c>
      <c r="G36" s="213">
        <v>7.5461570788416316E-6</v>
      </c>
      <c r="H36" s="213">
        <v>0</v>
      </c>
      <c r="I36" s="213">
        <v>4.0690770028448195</v>
      </c>
    </row>
    <row r="37" spans="1:9" ht="12" customHeight="1">
      <c r="A37" s="196" t="s">
        <v>26</v>
      </c>
      <c r="B37" s="213">
        <v>9.441168364914919</v>
      </c>
      <c r="C37" s="213">
        <v>0</v>
      </c>
      <c r="D37" s="213">
        <v>2.5108981507796293</v>
      </c>
      <c r="E37" s="213">
        <v>0</v>
      </c>
      <c r="F37" s="213">
        <v>5.9578534961140726</v>
      </c>
      <c r="G37" s="213">
        <v>4.2997611332392482</v>
      </c>
      <c r="H37" s="213">
        <v>0</v>
      </c>
      <c r="I37" s="213">
        <v>6.502957039237609</v>
      </c>
    </row>
    <row r="38" spans="1:9" ht="12" customHeight="1">
      <c r="A38" s="196" t="s">
        <v>23</v>
      </c>
      <c r="B38" s="213">
        <v>7.2045683355875285</v>
      </c>
      <c r="C38" s="213">
        <v>0</v>
      </c>
      <c r="D38" s="213">
        <v>5.2421256818836826</v>
      </c>
      <c r="E38" s="213">
        <v>5.3801512287334594</v>
      </c>
      <c r="F38" s="213">
        <v>7.1819435578398867</v>
      </c>
      <c r="G38" s="213">
        <v>5.995845681996764</v>
      </c>
      <c r="H38" s="213">
        <v>0</v>
      </c>
      <c r="I38" s="213">
        <v>6.2206444304109798</v>
      </c>
    </row>
    <row r="39" spans="1:9" ht="12" customHeight="1">
      <c r="A39" s="196" t="s">
        <v>16</v>
      </c>
      <c r="B39" s="213">
        <v>5.4252780010578796</v>
      </c>
      <c r="C39" s="213">
        <v>0.64321496766504327</v>
      </c>
      <c r="D39" s="213">
        <v>0</v>
      </c>
      <c r="E39" s="213">
        <v>2.2989056376067776</v>
      </c>
      <c r="F39" s="213">
        <v>6.291184999434269</v>
      </c>
      <c r="G39" s="213">
        <v>6.1358467974281732</v>
      </c>
      <c r="H39" s="213">
        <v>6.4321496766504328E-7</v>
      </c>
      <c r="I39" s="213">
        <v>2.6816872479784166</v>
      </c>
    </row>
    <row r="40" spans="1:9" ht="12" customHeight="1">
      <c r="A40" s="196" t="s">
        <v>15</v>
      </c>
      <c r="B40" s="213">
        <v>6.9879560453072296</v>
      </c>
      <c r="C40" s="213">
        <v>1.0614168400610349</v>
      </c>
      <c r="D40" s="213">
        <v>1.9408556894707534</v>
      </c>
      <c r="E40" s="213">
        <v>4.6179877318291833</v>
      </c>
      <c r="F40" s="213">
        <v>9.1861818618834032</v>
      </c>
      <c r="G40" s="213">
        <v>6.9879560453072294E-6</v>
      </c>
      <c r="H40" s="213">
        <v>1.0614168400610349E-6</v>
      </c>
      <c r="I40" s="213">
        <v>6.0744000770102122</v>
      </c>
    </row>
    <row r="41" spans="1:9" ht="12" customHeight="1">
      <c r="A41" s="196" t="s">
        <v>20</v>
      </c>
      <c r="B41" s="213">
        <v>6.8569959444403104</v>
      </c>
      <c r="C41" s="213">
        <v>0</v>
      </c>
      <c r="D41" s="213">
        <v>2.9754478267711666</v>
      </c>
      <c r="E41" s="213">
        <v>8.6649184436501105</v>
      </c>
      <c r="F41" s="213">
        <v>7.545932803032116</v>
      </c>
      <c r="G41" s="213">
        <v>7.5875189432453549</v>
      </c>
      <c r="H41" s="213">
        <v>0</v>
      </c>
      <c r="I41" s="213">
        <v>6.6132282146955417</v>
      </c>
    </row>
    <row r="42" spans="1:9" ht="12" customHeight="1">
      <c r="A42" s="196" t="s">
        <v>12</v>
      </c>
      <c r="B42" s="213">
        <v>12.070172296813237</v>
      </c>
      <c r="C42" s="213">
        <v>0</v>
      </c>
      <c r="D42" s="213">
        <v>1.8537528704046726</v>
      </c>
      <c r="E42" s="213">
        <v>0</v>
      </c>
      <c r="F42" s="213">
        <v>9.5814852055058424</v>
      </c>
      <c r="G42" s="213">
        <v>9.7626350292348771</v>
      </c>
      <c r="H42" s="213">
        <v>0</v>
      </c>
      <c r="I42" s="213">
        <v>5.1823011216285506</v>
      </c>
    </row>
    <row r="43" spans="1:9" ht="12" customHeight="1">
      <c r="A43" s="196" t="s">
        <v>19</v>
      </c>
      <c r="B43" s="213">
        <v>6.7570311733801542</v>
      </c>
      <c r="C43" s="213">
        <v>1.3326494069556698</v>
      </c>
      <c r="D43" s="213">
        <v>0</v>
      </c>
      <c r="E43" s="213">
        <v>2.3366270267866294</v>
      </c>
      <c r="F43" s="213">
        <v>6.5424109108806334</v>
      </c>
      <c r="G43" s="213">
        <v>6.7570311733801545E-6</v>
      </c>
      <c r="H43" s="213">
        <v>1.3326494069556698E-6</v>
      </c>
      <c r="I43" s="213">
        <v>3.9386016181474464</v>
      </c>
    </row>
    <row r="44" spans="1:9" ht="12" customHeight="1">
      <c r="A44" s="196" t="s">
        <v>22</v>
      </c>
      <c r="B44" s="213">
        <v>9.579241705583792</v>
      </c>
      <c r="C44" s="213">
        <v>0</v>
      </c>
      <c r="D44" s="213">
        <v>0</v>
      </c>
      <c r="E44" s="213">
        <v>2.388318132179259</v>
      </c>
      <c r="F44" s="213">
        <v>10.585594263959498</v>
      </c>
      <c r="G44" s="213">
        <v>9.5792417055837917E-6</v>
      </c>
      <c r="H44" s="213">
        <v>0</v>
      </c>
      <c r="I44" s="213">
        <v>9.1589222756368631</v>
      </c>
    </row>
    <row r="45" spans="1:9" ht="12" customHeight="1">
      <c r="A45" s="196" t="s">
        <v>24</v>
      </c>
      <c r="B45" s="213">
        <v>5.8987714875268793</v>
      </c>
      <c r="C45" s="213">
        <v>1.686836835440978</v>
      </c>
      <c r="D45" s="213">
        <v>1.0667558511372763</v>
      </c>
      <c r="E45" s="213">
        <v>3.0627477324305872</v>
      </c>
      <c r="F45" s="213">
        <v>9.3655482475203851</v>
      </c>
      <c r="G45" s="213">
        <v>8.0719680018461144</v>
      </c>
      <c r="H45" s="213">
        <v>7.3980960544810221</v>
      </c>
      <c r="I45" s="213">
        <v>4.6726920112730905</v>
      </c>
    </row>
    <row r="46" spans="1:9" ht="12" customHeight="1">
      <c r="A46" s="196" t="s">
        <v>28</v>
      </c>
      <c r="B46" s="213">
        <v>7.9597440680081144</v>
      </c>
      <c r="C46" s="213">
        <v>0</v>
      </c>
      <c r="D46" s="213">
        <v>1.8520104693757746</v>
      </c>
      <c r="E46" s="213">
        <v>0</v>
      </c>
      <c r="F46" s="213">
        <v>8.9793320859960559</v>
      </c>
      <c r="G46" s="213">
        <v>10.099844035419988</v>
      </c>
      <c r="H46" s="213">
        <v>0</v>
      </c>
      <c r="I46" s="213">
        <v>8.0176790177223261</v>
      </c>
    </row>
    <row r="47" spans="1:9" ht="12" customHeight="1">
      <c r="A47" s="196" t="s">
        <v>27</v>
      </c>
      <c r="B47" s="213">
        <v>8.0893685324532481</v>
      </c>
      <c r="C47" s="213">
        <v>2.2964766607726461</v>
      </c>
      <c r="D47" s="213">
        <v>3.4043582677111077</v>
      </c>
      <c r="E47" s="213">
        <v>0</v>
      </c>
      <c r="F47" s="213">
        <v>9.8312218730856582</v>
      </c>
      <c r="G47" s="213">
        <v>8.0238925052161054</v>
      </c>
      <c r="H47" s="213">
        <v>6.632782727030798</v>
      </c>
      <c r="I47" s="213">
        <v>6.9614234623158211</v>
      </c>
    </row>
    <row r="48" spans="1:9" ht="12" customHeight="1">
      <c r="A48" s="196" t="s">
        <v>17</v>
      </c>
      <c r="B48" s="213">
        <v>8.6138549354956186</v>
      </c>
      <c r="C48" s="213">
        <v>0</v>
      </c>
      <c r="D48" s="213">
        <v>1.3705956058224469</v>
      </c>
      <c r="E48" s="213">
        <v>0</v>
      </c>
      <c r="F48" s="213">
        <v>11.16489779303412</v>
      </c>
      <c r="G48" s="213">
        <v>11.021078355421933</v>
      </c>
      <c r="H48" s="213">
        <v>0</v>
      </c>
      <c r="I48" s="213">
        <v>6.1629104710862741</v>
      </c>
    </row>
    <row r="49" spans="1:9" ht="12" customHeight="1">
      <c r="A49" s="196" t="s">
        <v>14</v>
      </c>
      <c r="B49" s="213">
        <v>6.0279649738994268</v>
      </c>
      <c r="C49" s="213">
        <v>1.2665861916154439</v>
      </c>
      <c r="D49" s="213">
        <v>0</v>
      </c>
      <c r="E49" s="213">
        <v>2.7704257381779347</v>
      </c>
      <c r="F49" s="213">
        <v>5.7806760102046422</v>
      </c>
      <c r="G49" s="213">
        <v>5.5752708884224216</v>
      </c>
      <c r="H49" s="213">
        <v>1.266586191615444E-6</v>
      </c>
      <c r="I49" s="213">
        <v>2.6700139601857451</v>
      </c>
    </row>
    <row r="50" spans="1:9" s="205" customFormat="1" ht="12" customHeight="1">
      <c r="A50" s="202" t="s">
        <v>264</v>
      </c>
      <c r="B50" s="215">
        <v>7.2007699169143171</v>
      </c>
      <c r="C50" s="215">
        <v>1.2318397621212893</v>
      </c>
      <c r="D50" s="215">
        <v>2.6713991190343411</v>
      </c>
      <c r="E50" s="215">
        <v>2.5348392651992371</v>
      </c>
      <c r="F50" s="215">
        <v>8.2879219494941196</v>
      </c>
      <c r="G50" s="215">
        <v>7.8081501372373081</v>
      </c>
      <c r="H50" s="215">
        <v>6.7890311026112977</v>
      </c>
      <c r="I50" s="215">
        <v>5.0360357647165763</v>
      </c>
    </row>
    <row r="51" spans="1:9">
      <c r="A51" s="206" t="s">
        <v>1188</v>
      </c>
    </row>
  </sheetData>
  <mergeCells count="3">
    <mergeCell ref="B3:I3"/>
    <mergeCell ref="B19:I19"/>
    <mergeCell ref="B35:I3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37"/>
  <sheetViews>
    <sheetView zoomScaleNormal="100" workbookViewId="0">
      <selection activeCell="D5" sqref="D5"/>
    </sheetView>
  </sheetViews>
  <sheetFormatPr defaultColWidth="8.85546875" defaultRowHeight="12" customHeight="1"/>
  <cols>
    <col min="1" max="1" width="18.140625" style="196" customWidth="1"/>
    <col min="2" max="8" width="9" style="196" bestFit="1" customWidth="1"/>
    <col min="9" max="9" width="10" style="196" bestFit="1" customWidth="1"/>
    <col min="10" max="16384" width="8.85546875" style="196"/>
  </cols>
  <sheetData>
    <row r="1" spans="1:9" ht="12" customHeight="1">
      <c r="A1" s="216" t="s">
        <v>1200</v>
      </c>
      <c r="B1" s="208"/>
    </row>
    <row r="3" spans="1:9" ht="38.25">
      <c r="A3" s="197"/>
      <c r="B3" s="209" t="s">
        <v>1190</v>
      </c>
      <c r="C3" s="209" t="s">
        <v>1191</v>
      </c>
      <c r="D3" s="209" t="s">
        <v>1192</v>
      </c>
      <c r="E3" s="209" t="s">
        <v>1193</v>
      </c>
      <c r="F3" s="209" t="s">
        <v>1194</v>
      </c>
      <c r="G3" s="209" t="s">
        <v>1195</v>
      </c>
      <c r="H3" s="209" t="s">
        <v>1196</v>
      </c>
      <c r="I3" s="210" t="s">
        <v>264</v>
      </c>
    </row>
    <row r="4" spans="1:9" ht="12" customHeight="1">
      <c r="B4" s="244" t="s">
        <v>1201</v>
      </c>
      <c r="C4" s="244"/>
      <c r="D4" s="244"/>
      <c r="E4" s="244"/>
      <c r="F4" s="244"/>
      <c r="G4" s="244"/>
      <c r="H4" s="244"/>
      <c r="I4" s="244"/>
    </row>
    <row r="5" spans="1:9" ht="12" customHeight="1">
      <c r="A5" s="196" t="s">
        <v>21</v>
      </c>
      <c r="B5" s="211">
        <v>14289</v>
      </c>
      <c r="C5" s="211">
        <v>0</v>
      </c>
      <c r="D5" s="211">
        <v>2049</v>
      </c>
      <c r="E5" s="211">
        <v>5352</v>
      </c>
      <c r="F5" s="211">
        <v>14905.359999999999</v>
      </c>
      <c r="G5" s="211">
        <v>0</v>
      </c>
      <c r="H5" s="211">
        <v>0</v>
      </c>
      <c r="I5" s="211">
        <v>36595.360000000001</v>
      </c>
    </row>
    <row r="6" spans="1:9" ht="12" customHeight="1">
      <c r="A6" s="196" t="s">
        <v>26</v>
      </c>
      <c r="B6" s="211">
        <v>22558</v>
      </c>
      <c r="C6" s="211">
        <v>0</v>
      </c>
      <c r="D6" s="211">
        <v>10538.000000000002</v>
      </c>
      <c r="E6" s="211">
        <v>0</v>
      </c>
      <c r="F6" s="211">
        <v>61120.9</v>
      </c>
      <c r="G6" s="211">
        <v>4934</v>
      </c>
      <c r="H6" s="211">
        <v>0</v>
      </c>
      <c r="I6" s="211">
        <v>99150.9</v>
      </c>
    </row>
    <row r="7" spans="1:9" ht="12" customHeight="1">
      <c r="A7" s="196" t="s">
        <v>23</v>
      </c>
      <c r="B7" s="211">
        <v>14557</v>
      </c>
      <c r="C7" s="211">
        <v>0</v>
      </c>
      <c r="D7" s="211">
        <v>4014</v>
      </c>
      <c r="E7" s="211">
        <v>43</v>
      </c>
      <c r="F7" s="211">
        <v>105922.25</v>
      </c>
      <c r="G7" s="211">
        <v>2754</v>
      </c>
      <c r="H7" s="211">
        <v>0</v>
      </c>
      <c r="I7" s="211">
        <v>127290.25</v>
      </c>
    </row>
    <row r="8" spans="1:9" ht="12" customHeight="1">
      <c r="A8" s="196" t="s">
        <v>16</v>
      </c>
      <c r="B8" s="211">
        <v>15169</v>
      </c>
      <c r="C8" s="211">
        <v>3346</v>
      </c>
      <c r="D8" s="211">
        <v>0</v>
      </c>
      <c r="E8" s="211">
        <v>5613</v>
      </c>
      <c r="F8" s="211">
        <v>24742.22</v>
      </c>
      <c r="G8" s="211">
        <v>1145</v>
      </c>
      <c r="H8" s="211">
        <v>0</v>
      </c>
      <c r="I8" s="211">
        <v>50015.22</v>
      </c>
    </row>
    <row r="9" spans="1:9" ht="12" customHeight="1">
      <c r="A9" s="196" t="s">
        <v>15</v>
      </c>
      <c r="B9" s="211">
        <v>2758</v>
      </c>
      <c r="C9" s="211">
        <v>70</v>
      </c>
      <c r="D9" s="211">
        <v>1114</v>
      </c>
      <c r="E9" s="211">
        <v>3167</v>
      </c>
      <c r="F9" s="211">
        <v>29667.079999999998</v>
      </c>
      <c r="G9" s="211">
        <v>0</v>
      </c>
      <c r="H9" s="211">
        <v>0</v>
      </c>
      <c r="I9" s="211">
        <v>36776.080000000002</v>
      </c>
    </row>
    <row r="10" spans="1:9" ht="12" customHeight="1">
      <c r="A10" s="196" t="s">
        <v>20</v>
      </c>
      <c r="B10" s="211">
        <v>20922</v>
      </c>
      <c r="C10" s="211">
        <v>0</v>
      </c>
      <c r="D10" s="211">
        <v>695</v>
      </c>
      <c r="E10" s="211">
        <v>361</v>
      </c>
      <c r="F10" s="211">
        <v>34991.259999999995</v>
      </c>
      <c r="G10" s="211">
        <v>3567</v>
      </c>
      <c r="H10" s="211">
        <v>0</v>
      </c>
      <c r="I10" s="211">
        <v>60536.259999999995</v>
      </c>
    </row>
    <row r="11" spans="1:9" ht="12" customHeight="1">
      <c r="A11" s="196" t="s">
        <v>12</v>
      </c>
      <c r="B11" s="211">
        <v>11765</v>
      </c>
      <c r="C11" s="211">
        <v>0</v>
      </c>
      <c r="D11" s="211">
        <v>1963</v>
      </c>
      <c r="E11" s="211">
        <v>0</v>
      </c>
      <c r="F11" s="211">
        <v>45820.81</v>
      </c>
      <c r="G11" s="211">
        <v>1440</v>
      </c>
      <c r="H11" s="211">
        <v>0</v>
      </c>
      <c r="I11" s="211">
        <v>60988.81</v>
      </c>
    </row>
    <row r="12" spans="1:9" ht="12" customHeight="1">
      <c r="A12" s="196" t="s">
        <v>19</v>
      </c>
      <c r="B12" s="211">
        <v>23840.02</v>
      </c>
      <c r="C12" s="211">
        <v>3647</v>
      </c>
      <c r="D12" s="211">
        <v>0</v>
      </c>
      <c r="E12" s="211">
        <v>14671</v>
      </c>
      <c r="F12" s="211">
        <v>37551.53</v>
      </c>
      <c r="G12" s="211">
        <v>0</v>
      </c>
      <c r="H12" s="211">
        <v>0</v>
      </c>
      <c r="I12" s="211">
        <v>79709.55</v>
      </c>
    </row>
    <row r="13" spans="1:9" ht="12" customHeight="1">
      <c r="A13" s="196" t="s">
        <v>22</v>
      </c>
      <c r="B13" s="211">
        <v>5539</v>
      </c>
      <c r="C13" s="211">
        <v>0</v>
      </c>
      <c r="D13" s="211">
        <v>0</v>
      </c>
      <c r="E13" s="211">
        <v>510</v>
      </c>
      <c r="F13" s="211">
        <v>7806.42</v>
      </c>
      <c r="G13" s="211">
        <v>0</v>
      </c>
      <c r="H13" s="211">
        <v>0</v>
      </c>
      <c r="I13" s="211">
        <v>13855.42</v>
      </c>
    </row>
    <row r="14" spans="1:9" ht="12" customHeight="1">
      <c r="A14" s="196" t="s">
        <v>24</v>
      </c>
      <c r="B14" s="211">
        <v>67906</v>
      </c>
      <c r="C14" s="211">
        <v>2379</v>
      </c>
      <c r="D14" s="211">
        <v>2088</v>
      </c>
      <c r="E14" s="211">
        <v>1038</v>
      </c>
      <c r="F14" s="211">
        <v>131386.99</v>
      </c>
      <c r="G14" s="211">
        <v>4012</v>
      </c>
      <c r="H14" s="211">
        <v>4574</v>
      </c>
      <c r="I14" s="211">
        <v>213383.99</v>
      </c>
    </row>
    <row r="15" spans="1:9" ht="12" customHeight="1">
      <c r="A15" s="196" t="s">
        <v>28</v>
      </c>
      <c r="B15" s="211">
        <v>16779</v>
      </c>
      <c r="C15" s="211">
        <v>0</v>
      </c>
      <c r="D15" s="211">
        <v>496</v>
      </c>
      <c r="E15" s="211">
        <v>0</v>
      </c>
      <c r="F15" s="211">
        <v>113274.38</v>
      </c>
      <c r="G15" s="211">
        <v>9247</v>
      </c>
      <c r="H15" s="211">
        <v>0</v>
      </c>
      <c r="I15" s="211">
        <v>139796.38</v>
      </c>
    </row>
    <row r="16" spans="1:9" ht="12" customHeight="1">
      <c r="A16" s="196" t="s">
        <v>27</v>
      </c>
      <c r="B16" s="211">
        <v>81665</v>
      </c>
      <c r="C16" s="211">
        <v>2620</v>
      </c>
      <c r="D16" s="211">
        <v>10937</v>
      </c>
      <c r="E16" s="211">
        <v>0</v>
      </c>
      <c r="F16" s="211">
        <v>235474</v>
      </c>
      <c r="G16" s="211">
        <v>11429</v>
      </c>
      <c r="H16" s="211">
        <v>19198</v>
      </c>
      <c r="I16" s="211">
        <v>361323</v>
      </c>
    </row>
    <row r="17" spans="1:9" ht="12" customHeight="1">
      <c r="A17" s="196" t="s">
        <v>17</v>
      </c>
      <c r="B17" s="211">
        <v>15340</v>
      </c>
      <c r="C17" s="211">
        <v>0</v>
      </c>
      <c r="D17" s="211">
        <v>1433</v>
      </c>
      <c r="E17" s="211">
        <v>0</v>
      </c>
      <c r="F17" s="211">
        <v>48003.75</v>
      </c>
      <c r="G17" s="211">
        <v>1997</v>
      </c>
      <c r="H17" s="211">
        <v>0</v>
      </c>
      <c r="I17" s="211">
        <v>66773.75</v>
      </c>
    </row>
    <row r="18" spans="1:9" ht="12" customHeight="1">
      <c r="A18" s="196" t="s">
        <v>14</v>
      </c>
      <c r="B18" s="211">
        <v>18100.75</v>
      </c>
      <c r="C18" s="211">
        <v>5493</v>
      </c>
      <c r="D18" s="211">
        <v>0</v>
      </c>
      <c r="E18" s="211">
        <v>8888</v>
      </c>
      <c r="F18" s="211">
        <v>18486.169999999998</v>
      </c>
      <c r="G18" s="211">
        <v>1569</v>
      </c>
      <c r="H18" s="211">
        <v>0</v>
      </c>
      <c r="I18" s="211">
        <v>52536.92</v>
      </c>
    </row>
    <row r="19" spans="1:9" ht="12" customHeight="1">
      <c r="A19" s="196" t="s">
        <v>264</v>
      </c>
      <c r="B19" s="211">
        <v>331187.77</v>
      </c>
      <c r="C19" s="211">
        <v>17555</v>
      </c>
      <c r="D19" s="211">
        <v>35327</v>
      </c>
      <c r="E19" s="211">
        <v>39643</v>
      </c>
      <c r="F19" s="211">
        <v>909153.12</v>
      </c>
      <c r="G19" s="211">
        <v>42094</v>
      </c>
      <c r="H19" s="211">
        <v>23772</v>
      </c>
      <c r="I19" s="211">
        <v>1398731.8900000001</v>
      </c>
    </row>
    <row r="21" spans="1:9" ht="12" customHeight="1">
      <c r="B21" s="245" t="s">
        <v>1202</v>
      </c>
      <c r="C21" s="245"/>
      <c r="D21" s="245"/>
      <c r="E21" s="245"/>
      <c r="F21" s="245"/>
      <c r="G21" s="245"/>
      <c r="H21" s="245"/>
      <c r="I21" s="245"/>
    </row>
    <row r="22" spans="1:9" ht="12" customHeight="1">
      <c r="A22" s="196" t="s">
        <v>21</v>
      </c>
      <c r="B22" s="213">
        <v>152.01063829787233</v>
      </c>
      <c r="C22" s="217" t="s">
        <v>43</v>
      </c>
      <c r="D22" s="217">
        <v>120.52941176470588</v>
      </c>
      <c r="E22" s="217">
        <v>52.470588235294116</v>
      </c>
      <c r="F22" s="213">
        <v>47.469299363057324</v>
      </c>
      <c r="G22" s="217" t="s">
        <v>43</v>
      </c>
      <c r="H22" s="217" t="s">
        <v>43</v>
      </c>
      <c r="I22" s="213">
        <v>69.440910815939276</v>
      </c>
    </row>
    <row r="23" spans="1:9" ht="12" customHeight="1">
      <c r="A23" s="196" t="s">
        <v>26</v>
      </c>
      <c r="B23" s="213">
        <v>154.50684931506851</v>
      </c>
      <c r="C23" s="217" t="s">
        <v>43</v>
      </c>
      <c r="D23" s="217">
        <v>123.97647058823532</v>
      </c>
      <c r="E23" s="217" t="s">
        <v>43</v>
      </c>
      <c r="F23" s="213">
        <v>117.08984674329503</v>
      </c>
      <c r="G23" s="217">
        <v>94.884615384615387</v>
      </c>
      <c r="H23" s="217" t="s">
        <v>43</v>
      </c>
      <c r="I23" s="213">
        <v>123.16881987577639</v>
      </c>
    </row>
    <row r="24" spans="1:9" ht="12" customHeight="1">
      <c r="A24" s="196" t="s">
        <v>23</v>
      </c>
      <c r="B24" s="213">
        <v>147.04040404040404</v>
      </c>
      <c r="C24" s="217" t="s">
        <v>43</v>
      </c>
      <c r="D24" s="217">
        <v>83.625</v>
      </c>
      <c r="E24" s="217">
        <v>3.0714285714285716</v>
      </c>
      <c r="F24" s="213">
        <v>117.30038759689923</v>
      </c>
      <c r="G24" s="217">
        <v>119.73913043478261</v>
      </c>
      <c r="H24" s="217" t="s">
        <v>43</v>
      </c>
      <c r="I24" s="213">
        <v>117.10234590616375</v>
      </c>
    </row>
    <row r="25" spans="1:9" ht="12" customHeight="1">
      <c r="A25" s="196" t="s">
        <v>16</v>
      </c>
      <c r="B25" s="213">
        <v>106.82394366197182</v>
      </c>
      <c r="C25" s="217">
        <v>139.41666666666666</v>
      </c>
      <c r="D25" s="217" t="s">
        <v>43</v>
      </c>
      <c r="E25" s="217">
        <v>103.94444444444444</v>
      </c>
      <c r="F25" s="213">
        <v>65.111105263157896</v>
      </c>
      <c r="G25" s="217">
        <v>95.416666666666671</v>
      </c>
      <c r="H25" s="217" t="s">
        <v>43</v>
      </c>
      <c r="I25" s="213">
        <v>81.724215686274505</v>
      </c>
    </row>
    <row r="26" spans="1:9" ht="12" customHeight="1">
      <c r="A26" s="196" t="s">
        <v>15</v>
      </c>
      <c r="B26" s="213">
        <v>110.32</v>
      </c>
      <c r="C26" s="217">
        <v>35</v>
      </c>
      <c r="D26" s="217">
        <v>85.692307692307693</v>
      </c>
      <c r="E26" s="217">
        <v>75.404761904761898</v>
      </c>
      <c r="F26" s="213">
        <v>106.33362007168458</v>
      </c>
      <c r="G26" s="217" t="s">
        <v>43</v>
      </c>
      <c r="H26" s="217" t="s">
        <v>43</v>
      </c>
      <c r="I26" s="213">
        <v>101.87279778393352</v>
      </c>
    </row>
    <row r="27" spans="1:9" ht="12" customHeight="1">
      <c r="A27" s="196" t="s">
        <v>20</v>
      </c>
      <c r="B27" s="213">
        <v>191.94495412844037</v>
      </c>
      <c r="C27" s="217" t="s">
        <v>43</v>
      </c>
      <c r="D27" s="217">
        <v>63.18181818181818</v>
      </c>
      <c r="E27" s="217">
        <v>15.041666666666666</v>
      </c>
      <c r="F27" s="213">
        <v>83.911894484412457</v>
      </c>
      <c r="G27" s="217">
        <v>111.46875</v>
      </c>
      <c r="H27" s="217" t="s">
        <v>43</v>
      </c>
      <c r="I27" s="213">
        <v>102.08475548060707</v>
      </c>
    </row>
    <row r="28" spans="1:9" ht="12" customHeight="1">
      <c r="A28" s="196" t="s">
        <v>12</v>
      </c>
      <c r="B28" s="213">
        <v>156.86666666666667</v>
      </c>
      <c r="C28" s="217" t="s">
        <v>43</v>
      </c>
      <c r="D28" s="217">
        <v>93.476190476190482</v>
      </c>
      <c r="E28" s="217" t="s">
        <v>43</v>
      </c>
      <c r="F28" s="213">
        <v>115.12766331658291</v>
      </c>
      <c r="G28" s="217">
        <v>110.76923076923077</v>
      </c>
      <c r="H28" s="217" t="s">
        <v>43</v>
      </c>
      <c r="I28" s="213">
        <v>120.29351084812623</v>
      </c>
    </row>
    <row r="29" spans="1:9" ht="12" customHeight="1">
      <c r="A29" s="196" t="s">
        <v>19</v>
      </c>
      <c r="B29" s="213">
        <v>142.75461077844312</v>
      </c>
      <c r="C29" s="217">
        <v>151.95833333333334</v>
      </c>
      <c r="D29" s="217" t="s">
        <v>43</v>
      </c>
      <c r="E29" s="217">
        <v>66.686363636363637</v>
      </c>
      <c r="F29" s="213">
        <v>96.533496143958871</v>
      </c>
      <c r="G29" s="217" t="s">
        <v>43</v>
      </c>
      <c r="H29" s="217" t="s">
        <v>43</v>
      </c>
      <c r="I29" s="213">
        <v>99.636937500000002</v>
      </c>
    </row>
    <row r="30" spans="1:9" ht="12" customHeight="1">
      <c r="A30" s="196" t="s">
        <v>22</v>
      </c>
      <c r="B30" s="213">
        <v>153.86111111111111</v>
      </c>
      <c r="C30" s="217" t="s">
        <v>43</v>
      </c>
      <c r="D30" s="217" t="s">
        <v>43</v>
      </c>
      <c r="E30" s="217">
        <v>51</v>
      </c>
      <c r="F30" s="213">
        <v>162.63374999999999</v>
      </c>
      <c r="G30" s="217" t="s">
        <v>43</v>
      </c>
      <c r="H30" s="217" t="s">
        <v>43</v>
      </c>
      <c r="I30" s="213">
        <v>147.39808510638298</v>
      </c>
    </row>
    <row r="31" spans="1:9" ht="12" customHeight="1">
      <c r="A31" s="196" t="s">
        <v>24</v>
      </c>
      <c r="B31" s="213">
        <v>137.46153846153845</v>
      </c>
      <c r="C31" s="217">
        <v>148.6875</v>
      </c>
      <c r="D31" s="217">
        <v>139.19999999999999</v>
      </c>
      <c r="E31" s="217">
        <v>13.84</v>
      </c>
      <c r="F31" s="213">
        <v>149.30339772727271</v>
      </c>
      <c r="G31" s="217">
        <v>182.36363636363637</v>
      </c>
      <c r="H31" s="217">
        <v>157.72413793103448</v>
      </c>
      <c r="I31" s="213">
        <v>139.37556499020246</v>
      </c>
    </row>
    <row r="32" spans="1:9" ht="12" customHeight="1">
      <c r="A32" s="196" t="s">
        <v>28</v>
      </c>
      <c r="B32" s="213">
        <v>135.31451612903226</v>
      </c>
      <c r="C32" s="217" t="s">
        <v>43</v>
      </c>
      <c r="D32" s="217">
        <v>165.33333333333334</v>
      </c>
      <c r="E32" s="217" t="s">
        <v>43</v>
      </c>
      <c r="F32" s="213">
        <v>103.9214495412844</v>
      </c>
      <c r="G32" s="217">
        <v>86.420560747663558</v>
      </c>
      <c r="H32" s="217" t="s">
        <v>43</v>
      </c>
      <c r="I32" s="213">
        <v>105.58638972809668</v>
      </c>
    </row>
    <row r="33" spans="1:9" ht="12" customHeight="1">
      <c r="A33" s="196" t="s">
        <v>27</v>
      </c>
      <c r="B33" s="213">
        <v>158.88132295719845</v>
      </c>
      <c r="C33" s="217">
        <v>163.75</v>
      </c>
      <c r="D33" s="217">
        <v>120.18681318681318</v>
      </c>
      <c r="E33" s="217" t="s">
        <v>43</v>
      </c>
      <c r="F33" s="213">
        <v>124.52353252247488</v>
      </c>
      <c r="G33" s="217">
        <v>101.14159292035399</v>
      </c>
      <c r="H33" s="217">
        <v>129.71621621621622</v>
      </c>
      <c r="I33" s="213">
        <v>130.30039668229355</v>
      </c>
    </row>
    <row r="34" spans="1:9" ht="12" customHeight="1">
      <c r="A34" s="196" t="s">
        <v>17</v>
      </c>
      <c r="B34" s="213">
        <v>154.94949494949495</v>
      </c>
      <c r="C34" s="217" t="s">
        <v>43</v>
      </c>
      <c r="D34" s="217">
        <v>95.533333333333331</v>
      </c>
      <c r="E34" s="217" t="s">
        <v>43</v>
      </c>
      <c r="F34" s="213">
        <v>104.58333333333333</v>
      </c>
      <c r="G34" s="217">
        <v>124.8125</v>
      </c>
      <c r="H34" s="217" t="s">
        <v>43</v>
      </c>
      <c r="I34" s="213">
        <v>113.36799660441426</v>
      </c>
    </row>
    <row r="35" spans="1:9" ht="12" customHeight="1">
      <c r="A35" s="218" t="s">
        <v>14</v>
      </c>
      <c r="B35" s="213">
        <v>116.03044871794872</v>
      </c>
      <c r="C35" s="217">
        <v>152.58333333333334</v>
      </c>
      <c r="D35" s="217" t="s">
        <v>43</v>
      </c>
      <c r="E35" s="217">
        <v>54.195121951219512</v>
      </c>
      <c r="F35" s="213">
        <v>64.188090277777775</v>
      </c>
      <c r="G35" s="217">
        <v>112.07142857142857</v>
      </c>
      <c r="H35" s="217" t="s">
        <v>43</v>
      </c>
      <c r="I35" s="213">
        <v>79.843343465045592</v>
      </c>
    </row>
    <row r="36" spans="1:9" ht="12" customHeight="1">
      <c r="A36" s="219" t="s">
        <v>264</v>
      </c>
      <c r="B36" s="220">
        <v>145.25779385964913</v>
      </c>
      <c r="C36" s="221">
        <v>148.77118644067798</v>
      </c>
      <c r="D36" s="221">
        <v>110.74294670846395</v>
      </c>
      <c r="E36" s="221">
        <v>56.231205673758865</v>
      </c>
      <c r="F36" s="220">
        <v>110.09362073141196</v>
      </c>
      <c r="G36" s="221">
        <v>104.1930693069307</v>
      </c>
      <c r="H36" s="221">
        <v>134.30508474576271</v>
      </c>
      <c r="I36" s="220">
        <v>114.07975613734607</v>
      </c>
    </row>
    <row r="37" spans="1:9" ht="12" customHeight="1">
      <c r="A37" s="206" t="s">
        <v>1188</v>
      </c>
    </row>
  </sheetData>
  <mergeCells count="2">
    <mergeCell ref="B4:I4"/>
    <mergeCell ref="B21:I2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8"/>
  <sheetViews>
    <sheetView zoomScale="90" zoomScaleNormal="90" workbookViewId="0">
      <selection activeCell="A2" sqref="A2"/>
    </sheetView>
  </sheetViews>
  <sheetFormatPr defaultColWidth="8.85546875" defaultRowHeight="12.75"/>
  <cols>
    <col min="1" max="1" width="20.85546875" style="1" customWidth="1"/>
    <col min="2" max="2" width="15.85546875" style="1" customWidth="1"/>
    <col min="3" max="3" width="14.140625" style="1" customWidth="1"/>
    <col min="4" max="4" width="11.42578125" style="1" customWidth="1"/>
    <col min="5" max="5" width="1.85546875" style="1" customWidth="1"/>
    <col min="6" max="6" width="13.85546875" style="1" customWidth="1"/>
    <col min="7" max="7" width="14" style="1" customWidth="1"/>
    <col min="8" max="8" width="12.140625" style="1" customWidth="1"/>
    <col min="9" max="9" width="1.85546875" style="1" customWidth="1"/>
    <col min="10" max="12" width="11.42578125" style="1" customWidth="1"/>
    <col min="13" max="16384" width="8.85546875" style="1"/>
  </cols>
  <sheetData>
    <row r="1" spans="1:12">
      <c r="A1" s="1" t="s">
        <v>31</v>
      </c>
      <c r="D1" s="2"/>
      <c r="G1" s="2"/>
    </row>
    <row r="2" spans="1:12">
      <c r="A2" s="3"/>
      <c r="B2" s="3"/>
      <c r="C2" s="3"/>
      <c r="D2" s="3"/>
      <c r="E2" s="4"/>
      <c r="F2" s="3"/>
      <c r="G2" s="3"/>
      <c r="H2" s="3"/>
      <c r="I2" s="3"/>
      <c r="J2" s="3"/>
      <c r="K2" s="3"/>
      <c r="L2" s="3"/>
    </row>
    <row r="3" spans="1:12">
      <c r="B3" s="222" t="s">
        <v>1</v>
      </c>
      <c r="C3" s="222"/>
      <c r="D3" s="222"/>
      <c r="E3" s="5"/>
      <c r="F3" s="222" t="s">
        <v>2</v>
      </c>
      <c r="G3" s="222"/>
      <c r="H3" s="222"/>
      <c r="J3" s="222" t="s">
        <v>3</v>
      </c>
      <c r="K3" s="222"/>
      <c r="L3" s="222"/>
    </row>
    <row r="4" spans="1:12">
      <c r="B4" s="6"/>
      <c r="C4" s="6" t="s">
        <v>4</v>
      </c>
      <c r="D4" s="6" t="s">
        <v>5</v>
      </c>
      <c r="E4" s="7"/>
      <c r="F4" s="6"/>
      <c r="G4" s="6" t="s">
        <v>4</v>
      </c>
      <c r="H4" s="6" t="s">
        <v>5</v>
      </c>
      <c r="J4" s="6"/>
      <c r="K4" s="6" t="s">
        <v>4</v>
      </c>
      <c r="L4" s="6" t="s">
        <v>5</v>
      </c>
    </row>
    <row r="5" spans="1:12">
      <c r="A5" s="3"/>
      <c r="B5" s="8" t="s">
        <v>6</v>
      </c>
      <c r="C5" s="8" t="s">
        <v>7</v>
      </c>
      <c r="D5" s="8" t="s">
        <v>8</v>
      </c>
      <c r="E5" s="4"/>
      <c r="F5" s="8" t="s">
        <v>6</v>
      </c>
      <c r="G5" s="8" t="s">
        <v>7</v>
      </c>
      <c r="H5" s="8" t="s">
        <v>8</v>
      </c>
      <c r="I5" s="3"/>
      <c r="J5" s="8" t="s">
        <v>6</v>
      </c>
      <c r="K5" s="8" t="s">
        <v>7</v>
      </c>
      <c r="L5" s="8" t="s">
        <v>8</v>
      </c>
    </row>
    <row r="6" spans="1:12">
      <c r="A6" s="9"/>
    </row>
    <row r="7" spans="1:12">
      <c r="A7" s="10" t="s">
        <v>9</v>
      </c>
      <c r="B7" s="11">
        <v>3795293.3668452185</v>
      </c>
      <c r="C7" s="11">
        <v>1871398.4094127894</v>
      </c>
      <c r="D7" s="11">
        <v>1923894.9574324291</v>
      </c>
      <c r="F7" s="12">
        <v>-1.0928281848382113</v>
      </c>
      <c r="G7" s="12">
        <v>-0.7559749638732074</v>
      </c>
      <c r="H7" s="12">
        <v>-1.4183031010689704</v>
      </c>
      <c r="J7" s="13">
        <v>-3.8848641775899981</v>
      </c>
      <c r="K7" s="13">
        <v>-1.3890270870971662</v>
      </c>
      <c r="L7" s="13">
        <v>-6.2963963150195683</v>
      </c>
    </row>
    <row r="8" spans="1:12">
      <c r="A8" s="10" t="s">
        <v>10</v>
      </c>
      <c r="B8" s="11">
        <v>89304.736130460806</v>
      </c>
      <c r="C8" s="11">
        <v>44100.060950887681</v>
      </c>
      <c r="D8" s="11">
        <v>45204.675179573125</v>
      </c>
      <c r="F8" s="12">
        <v>2.0195610081673583</v>
      </c>
      <c r="G8" s="12">
        <v>6.0766399466782541</v>
      </c>
      <c r="H8" s="12">
        <v>-1.6500797599071848</v>
      </c>
      <c r="J8" s="13">
        <v>-1.9452998843001459</v>
      </c>
      <c r="K8" s="13">
        <v>1.5373130401265054</v>
      </c>
      <c r="L8" s="13">
        <v>-5.0953343205515198</v>
      </c>
    </row>
    <row r="9" spans="1:12">
      <c r="A9" s="10" t="s">
        <v>11</v>
      </c>
      <c r="B9" s="11">
        <v>7532107.2768129352</v>
      </c>
      <c r="C9" s="11">
        <v>3862183.5430489304</v>
      </c>
      <c r="D9" s="11">
        <v>3669923.7337640049</v>
      </c>
      <c r="F9" s="12">
        <v>5.077575063580583</v>
      </c>
      <c r="G9" s="12">
        <v>1.7999650629309767</v>
      </c>
      <c r="H9" s="12">
        <v>8.7628166473907108</v>
      </c>
      <c r="J9" s="13">
        <v>-1.0028202519609983</v>
      </c>
      <c r="K9" s="13">
        <v>0.49938854572840641</v>
      </c>
      <c r="L9" s="13">
        <v>-2.6918565704104531</v>
      </c>
    </row>
    <row r="10" spans="1:12">
      <c r="A10" s="10" t="s">
        <v>12</v>
      </c>
      <c r="B10" s="11">
        <v>613930.22136837768</v>
      </c>
      <c r="C10" s="11">
        <v>207454.59695419343</v>
      </c>
      <c r="D10" s="11">
        <v>406475.62441418425</v>
      </c>
      <c r="F10" s="12">
        <v>4.0350313161102012</v>
      </c>
      <c r="G10" s="12">
        <v>2.8797895315338478</v>
      </c>
      <c r="H10" s="12">
        <v>4.6346940859265633</v>
      </c>
      <c r="J10" s="13">
        <v>-0.25829270657023107</v>
      </c>
      <c r="K10" s="13">
        <v>1.7484572390438597</v>
      </c>
      <c r="L10" s="13">
        <v>-1.2999562325801586</v>
      </c>
    </row>
    <row r="11" spans="1:12">
      <c r="A11" s="10" t="s">
        <v>13</v>
      </c>
      <c r="B11" s="11">
        <v>1840954.7290946022</v>
      </c>
      <c r="C11" s="11">
        <v>522591.50837997434</v>
      </c>
      <c r="D11" s="11">
        <v>1318363.2207146278</v>
      </c>
      <c r="F11" s="12">
        <v>-3.1674972695494659</v>
      </c>
      <c r="G11" s="12">
        <v>1.329347480882431</v>
      </c>
      <c r="H11" s="12">
        <v>-4.8414672107637324</v>
      </c>
      <c r="J11" s="13">
        <v>-6.6823068819133873</v>
      </c>
      <c r="K11" s="13">
        <v>0.27801161841400662</v>
      </c>
      <c r="L11" s="13">
        <v>-9.2733155996830501</v>
      </c>
    </row>
    <row r="12" spans="1:12">
      <c r="A12" s="10" t="s">
        <v>14</v>
      </c>
      <c r="B12" s="11">
        <v>5918674.0962639181</v>
      </c>
      <c r="C12" s="11">
        <v>3016475.8138187155</v>
      </c>
      <c r="D12" s="11">
        <v>2902198.2824452026</v>
      </c>
      <c r="F12" s="12">
        <v>3.9168502314492288</v>
      </c>
      <c r="G12" s="12">
        <v>2.375857031683525</v>
      </c>
      <c r="H12" s="12">
        <v>5.5684703612760451</v>
      </c>
      <c r="J12" s="13">
        <v>-2.6321261951253101</v>
      </c>
      <c r="K12" s="13">
        <v>0.41976988325959197</v>
      </c>
      <c r="L12" s="13">
        <v>-5.9031159684522558</v>
      </c>
    </row>
    <row r="13" spans="1:12">
      <c r="A13" s="10" t="s">
        <v>15</v>
      </c>
      <c r="B13" s="11">
        <v>1218632.1557905946</v>
      </c>
      <c r="C13" s="11">
        <v>636166.63788401301</v>
      </c>
      <c r="D13" s="11">
        <v>582465.51790658163</v>
      </c>
      <c r="E13" s="2"/>
      <c r="F13" s="12">
        <v>3.6232548679402399</v>
      </c>
      <c r="G13" s="12">
        <v>3.1189440293970883</v>
      </c>
      <c r="H13" s="12">
        <v>4.1797273992304076</v>
      </c>
      <c r="J13" s="13">
        <v>-2.2956286066469924</v>
      </c>
      <c r="K13" s="13">
        <v>0.56657377845459089</v>
      </c>
      <c r="L13" s="13">
        <v>-5.4538732537446695</v>
      </c>
    </row>
    <row r="14" spans="1:12">
      <c r="A14" s="10" t="s">
        <v>16</v>
      </c>
      <c r="B14" s="11">
        <v>6601216.7861541845</v>
      </c>
      <c r="C14" s="11">
        <v>3208736.5284259985</v>
      </c>
      <c r="D14" s="11">
        <v>3392480.257728186</v>
      </c>
      <c r="F14" s="12">
        <v>1.2195530391425131</v>
      </c>
      <c r="G14" s="12">
        <v>0.39865857182129016</v>
      </c>
      <c r="H14" s="12">
        <v>2.0084353792416203</v>
      </c>
      <c r="J14" s="13">
        <v>-3.8348898465175663</v>
      </c>
      <c r="K14" s="13">
        <v>-1.6213075815034586</v>
      </c>
      <c r="L14" s="13">
        <v>-5.962149837591225</v>
      </c>
    </row>
    <row r="15" spans="1:12">
      <c r="A15" s="10" t="s">
        <v>17</v>
      </c>
      <c r="B15" s="11">
        <v>2905607.1483133496</v>
      </c>
      <c r="C15" s="11">
        <v>866365.13729358127</v>
      </c>
      <c r="D15" s="11">
        <v>2039242.0110197682</v>
      </c>
      <c r="F15" s="12">
        <v>-5.4546257439915031</v>
      </c>
      <c r="G15" s="12">
        <v>-2.5223684437076375</v>
      </c>
      <c r="H15" s="12">
        <v>-6.647664341807018</v>
      </c>
      <c r="J15" s="13">
        <v>-8.7958648116083076</v>
      </c>
      <c r="K15" s="13">
        <v>-3.4321883519982817</v>
      </c>
      <c r="L15" s="13">
        <v>-10.978167518089677</v>
      </c>
    </row>
    <row r="16" spans="1:12">
      <c r="A16" s="10" t="s">
        <v>18</v>
      </c>
      <c r="B16" s="11">
        <v>794552.58638675231</v>
      </c>
      <c r="C16" s="11">
        <v>385672.33694724704</v>
      </c>
      <c r="D16" s="11">
        <v>408880.24943950528</v>
      </c>
      <c r="F16" s="12">
        <v>1.9151514444972804</v>
      </c>
      <c r="G16" s="12">
        <v>-0.43784630159358073</v>
      </c>
      <c r="H16" s="12">
        <v>4.238846763328076</v>
      </c>
      <c r="J16" s="13">
        <v>-3.3219098461695489</v>
      </c>
      <c r="K16" s="13">
        <v>-2.3551857043626003</v>
      </c>
      <c r="L16" s="13">
        <v>-4.2765951477808963</v>
      </c>
    </row>
    <row r="17" spans="1:12">
      <c r="A17" s="10" t="s">
        <v>19</v>
      </c>
      <c r="B17" s="11">
        <v>1271048.3181942969</v>
      </c>
      <c r="C17" s="11">
        <v>680160.32324864855</v>
      </c>
      <c r="D17" s="11">
        <v>590887.99494564836</v>
      </c>
      <c r="F17" s="12">
        <v>1.2909613229550938</v>
      </c>
      <c r="G17" s="12">
        <v>-0.36772772249646163</v>
      </c>
      <c r="H17" s="12">
        <v>3.2699580191699695</v>
      </c>
      <c r="J17" s="13">
        <v>-3.3855572239859506</v>
      </c>
      <c r="K17" s="13">
        <v>-0.63004906958192386</v>
      </c>
      <c r="L17" s="13">
        <v>-6.6731785831022297</v>
      </c>
    </row>
    <row r="18" spans="1:12">
      <c r="A18" s="10" t="s">
        <v>20</v>
      </c>
      <c r="B18" s="11">
        <v>2849330.8397210301</v>
      </c>
      <c r="C18" s="11">
        <v>1184806.629964838</v>
      </c>
      <c r="D18" s="11">
        <v>1664524.2097561921</v>
      </c>
      <c r="E18" s="11"/>
      <c r="F18" s="12">
        <v>2.8237134720197181</v>
      </c>
      <c r="G18" s="12">
        <v>7.8045923401077494E-2</v>
      </c>
      <c r="H18" s="12">
        <v>4.8716889671994963</v>
      </c>
      <c r="J18" s="13">
        <v>-4.2310268101104977</v>
      </c>
      <c r="K18" s="13">
        <v>-0.13248467511900777</v>
      </c>
      <c r="L18" s="13">
        <v>-7.2881026249327689</v>
      </c>
    </row>
    <row r="19" spans="1:12">
      <c r="A19" s="10" t="s">
        <v>21</v>
      </c>
      <c r="B19" s="11">
        <v>1514746.1378223095</v>
      </c>
      <c r="C19" s="11">
        <v>676153.53306417365</v>
      </c>
      <c r="D19" s="11">
        <v>838592.60475813586</v>
      </c>
      <c r="E19" s="11"/>
      <c r="F19" s="12">
        <v>10.840029749388465</v>
      </c>
      <c r="G19" s="12">
        <v>4.5562876272074888</v>
      </c>
      <c r="H19" s="12">
        <v>16.484601674815476</v>
      </c>
      <c r="J19" s="13">
        <v>1.4360791624237252</v>
      </c>
      <c r="K19" s="13">
        <v>1.6549737444691448</v>
      </c>
      <c r="L19" s="13">
        <v>1.239450117434679</v>
      </c>
    </row>
    <row r="20" spans="1:12">
      <c r="A20" s="10" t="s">
        <v>22</v>
      </c>
      <c r="B20" s="11">
        <v>521061.98004938808</v>
      </c>
      <c r="C20" s="11">
        <v>249798.77339719466</v>
      </c>
      <c r="D20" s="11">
        <v>271263.20665219345</v>
      </c>
      <c r="F20" s="12">
        <v>4.5960803691184147</v>
      </c>
      <c r="G20" s="12">
        <v>2.6508628502989402</v>
      </c>
      <c r="H20" s="12">
        <v>6.4537389491093053</v>
      </c>
      <c r="J20" s="13">
        <v>-2.0068038970512561</v>
      </c>
      <c r="K20" s="13">
        <v>1.6644962595150865</v>
      </c>
      <c r="L20" s="13">
        <v>-5.5128499662364927</v>
      </c>
    </row>
    <row r="21" spans="1:12">
      <c r="A21" s="10" t="s">
        <v>23</v>
      </c>
      <c r="B21" s="11">
        <v>3387722.8670606692</v>
      </c>
      <c r="C21" s="11">
        <v>1223994.9662580246</v>
      </c>
      <c r="D21" s="11">
        <v>2163727.9008026449</v>
      </c>
      <c r="F21" s="12">
        <v>5.133323688623129</v>
      </c>
      <c r="G21" s="12">
        <v>6.3855277276523985</v>
      </c>
      <c r="H21" s="12">
        <v>4.4379346999628035</v>
      </c>
      <c r="J21" s="13">
        <v>-0.41756093429301999</v>
      </c>
      <c r="K21" s="13">
        <v>1.4208616608458764</v>
      </c>
      <c r="L21" s="13">
        <v>-1.438495853297924</v>
      </c>
    </row>
    <row r="22" spans="1:12">
      <c r="A22" s="10" t="s">
        <v>24</v>
      </c>
      <c r="B22" s="11">
        <v>4576135.1036028406</v>
      </c>
      <c r="C22" s="11">
        <v>1891984.3670613514</v>
      </c>
      <c r="D22" s="11">
        <v>2684150.7365414891</v>
      </c>
      <c r="E22" s="11"/>
      <c r="F22" s="12">
        <v>6.9185714596180112</v>
      </c>
      <c r="G22" s="12">
        <v>6.8136625573345242</v>
      </c>
      <c r="H22" s="12">
        <v>6.9926427811600131</v>
      </c>
      <c r="J22" s="13">
        <v>-0.1540209982150523</v>
      </c>
      <c r="K22" s="13">
        <v>3.1452166429628141</v>
      </c>
      <c r="L22" s="13">
        <v>-2.483460033834644</v>
      </c>
    </row>
    <row r="23" spans="1:12">
      <c r="A23" s="10" t="s">
        <v>25</v>
      </c>
      <c r="B23" s="11">
        <v>872852.4393278315</v>
      </c>
      <c r="C23" s="11">
        <v>336637.34822164418</v>
      </c>
      <c r="D23" s="11">
        <v>536215.09110618732</v>
      </c>
      <c r="F23" s="12">
        <v>0.64709478297702083</v>
      </c>
      <c r="G23" s="12">
        <v>-7.8088558049653062E-2</v>
      </c>
      <c r="H23" s="12">
        <v>1.1077700351660122</v>
      </c>
      <c r="J23" s="13">
        <v>-3.1180965824799021</v>
      </c>
      <c r="K23" s="13">
        <v>0.2321100610415846</v>
      </c>
      <c r="L23" s="13">
        <v>-5.2463270630704919</v>
      </c>
    </row>
    <row r="24" spans="1:12">
      <c r="A24" s="10" t="s">
        <v>26</v>
      </c>
      <c r="B24" s="11">
        <v>2176376.3723520655</v>
      </c>
      <c r="C24" s="11">
        <v>795870.28791309311</v>
      </c>
      <c r="D24" s="11">
        <v>1380506.0844389724</v>
      </c>
      <c r="F24" s="12">
        <v>19.41468754782159</v>
      </c>
      <c r="G24" s="12">
        <v>4.8045434837549656</v>
      </c>
      <c r="H24" s="12">
        <v>29.85038803506372</v>
      </c>
      <c r="J24" s="13">
        <v>6.7951461349388591</v>
      </c>
      <c r="K24" s="13">
        <v>3.9170971396940057</v>
      </c>
      <c r="L24" s="13">
        <v>8.8508724282786133</v>
      </c>
    </row>
    <row r="25" spans="1:12">
      <c r="A25" s="10" t="s">
        <v>27</v>
      </c>
      <c r="B25" s="11">
        <v>4393844.2468751585</v>
      </c>
      <c r="C25" s="11">
        <v>1473895.4701547585</v>
      </c>
      <c r="D25" s="11">
        <v>2919948.7767204</v>
      </c>
      <c r="F25" s="12">
        <v>3.1714730644747351</v>
      </c>
      <c r="G25" s="12">
        <v>1.9825371292767699</v>
      </c>
      <c r="H25" s="12">
        <v>3.7821998456270114</v>
      </c>
      <c r="J25" s="13">
        <v>-1.7661320533288813</v>
      </c>
      <c r="K25" s="13">
        <v>2.1661600550366478</v>
      </c>
      <c r="L25" s="13">
        <v>-3.7860525812526351</v>
      </c>
    </row>
    <row r="26" spans="1:12">
      <c r="A26" s="10" t="s">
        <v>28</v>
      </c>
      <c r="B26" s="11">
        <v>1792342.7521642358</v>
      </c>
      <c r="C26" s="11">
        <v>811146.55759994034</v>
      </c>
      <c r="D26" s="11">
        <v>981196.19456429547</v>
      </c>
      <c r="F26" s="12">
        <v>-1.7948738234016479</v>
      </c>
      <c r="G26" s="12">
        <v>0.68736308414143499</v>
      </c>
      <c r="H26" s="12">
        <v>-3.756353466295566</v>
      </c>
      <c r="J26" s="13">
        <v>-4.365073972189613</v>
      </c>
      <c r="K26" s="13">
        <v>-0.42210565897649943</v>
      </c>
      <c r="L26" s="13">
        <v>-7.4808330101125851</v>
      </c>
    </row>
    <row r="27" spans="1:12">
      <c r="A27" s="10"/>
      <c r="B27" s="11"/>
      <c r="C27" s="11"/>
      <c r="D27" s="11"/>
      <c r="F27" s="12"/>
      <c r="G27" s="12"/>
      <c r="H27" s="12"/>
      <c r="J27" s="13"/>
      <c r="K27" s="13"/>
      <c r="L27" s="13"/>
    </row>
    <row r="28" spans="1:12">
      <c r="A28" s="14" t="s">
        <v>29</v>
      </c>
      <c r="B28" s="15">
        <v>54665734.160330221</v>
      </c>
      <c r="C28" s="15">
        <v>23945592.829999998</v>
      </c>
      <c r="D28" s="15">
        <v>30720141.330330223</v>
      </c>
      <c r="E28" s="7"/>
      <c r="F28" s="16">
        <v>3.1486556442978029</v>
      </c>
      <c r="G28" s="16">
        <v>1.8978776463123022</v>
      </c>
      <c r="H28" s="16">
        <v>4.1451075719124475</v>
      </c>
      <c r="I28" s="7"/>
      <c r="J28" s="17">
        <v>-2.4580235946295854</v>
      </c>
      <c r="K28" s="17">
        <v>0.26445982970828835</v>
      </c>
      <c r="L28" s="17">
        <v>-4.6269327539284895</v>
      </c>
    </row>
    <row r="29" spans="1:12">
      <c r="A29" s="3"/>
      <c r="B29" s="3"/>
      <c r="C29" s="3"/>
      <c r="D29" s="3"/>
      <c r="E29" s="3"/>
      <c r="F29" s="3"/>
      <c r="G29" s="3"/>
      <c r="H29" s="3"/>
      <c r="I29" s="3"/>
      <c r="J29" s="3"/>
      <c r="K29" s="3"/>
      <c r="L29" s="3"/>
    </row>
    <row r="31" spans="1:12">
      <c r="A31" s="1" t="s">
        <v>30</v>
      </c>
    </row>
    <row r="34" spans="2:2">
      <c r="B34" s="11"/>
    </row>
    <row r="35" spans="2:2">
      <c r="B35" s="11"/>
    </row>
    <row r="36" spans="2:2">
      <c r="B36" s="11"/>
    </row>
    <row r="37" spans="2:2">
      <c r="B37" s="11"/>
    </row>
    <row r="38" spans="2:2">
      <c r="B38" s="11"/>
    </row>
  </sheetData>
  <mergeCells count="3">
    <mergeCell ref="B3:D3"/>
    <mergeCell ref="F3:H3"/>
    <mergeCell ref="J3:L3"/>
  </mergeCells>
  <pageMargins left="0.75" right="0.75" top="1" bottom="1" header="0.5" footer="0.5"/>
  <pageSetup paperSize="9" scale="7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31"/>
  <sheetViews>
    <sheetView zoomScale="90" zoomScaleNormal="90" workbookViewId="0">
      <selection activeCell="A2" sqref="A2"/>
    </sheetView>
  </sheetViews>
  <sheetFormatPr defaultColWidth="8.85546875" defaultRowHeight="12.75"/>
  <cols>
    <col min="1" max="1" width="20.85546875" style="1" customWidth="1"/>
    <col min="2" max="2" width="14.140625" style="1" customWidth="1"/>
    <col min="3" max="3" width="12" style="1" customWidth="1"/>
    <col min="4" max="4" width="11.42578125" style="1" customWidth="1"/>
    <col min="5" max="5" width="1.85546875" style="1" customWidth="1"/>
    <col min="6" max="6" width="13.85546875" style="1" customWidth="1"/>
    <col min="7" max="7" width="11.5703125" style="1" customWidth="1"/>
    <col min="8" max="8" width="12.140625" style="1" customWidth="1"/>
    <col min="9" max="9" width="1.85546875" style="1" customWidth="1"/>
    <col min="10" max="12" width="12" style="1" customWidth="1"/>
    <col min="13" max="16384" width="8.85546875" style="1"/>
  </cols>
  <sheetData>
    <row r="1" spans="1:12">
      <c r="A1" s="1" t="s">
        <v>32</v>
      </c>
      <c r="D1" s="2"/>
      <c r="G1" s="2"/>
    </row>
    <row r="2" spans="1:12">
      <c r="A2" s="3"/>
      <c r="B2" s="3"/>
      <c r="C2" s="3"/>
      <c r="D2" s="3"/>
      <c r="E2" s="4"/>
      <c r="F2" s="3"/>
      <c r="G2" s="3"/>
      <c r="H2" s="3"/>
      <c r="I2" s="3"/>
      <c r="J2" s="3"/>
      <c r="K2" s="3"/>
      <c r="L2" s="3"/>
    </row>
    <row r="3" spans="1:12">
      <c r="B3" s="222" t="s">
        <v>1</v>
      </c>
      <c r="C3" s="222"/>
      <c r="D3" s="222"/>
      <c r="E3" s="5"/>
      <c r="F3" s="222" t="s">
        <v>2</v>
      </c>
      <c r="G3" s="222"/>
      <c r="H3" s="222"/>
      <c r="J3" s="222" t="s">
        <v>3</v>
      </c>
      <c r="K3" s="222"/>
      <c r="L3" s="222"/>
    </row>
    <row r="4" spans="1:12">
      <c r="B4" s="6"/>
      <c r="C4" s="6" t="s">
        <v>4</v>
      </c>
      <c r="D4" s="6" t="s">
        <v>5</v>
      </c>
      <c r="E4" s="7"/>
      <c r="F4" s="6"/>
      <c r="G4" s="6" t="s">
        <v>4</v>
      </c>
      <c r="H4" s="6" t="s">
        <v>5</v>
      </c>
      <c r="J4" s="6"/>
      <c r="K4" s="6" t="s">
        <v>4</v>
      </c>
      <c r="L4" s="6" t="s">
        <v>5</v>
      </c>
    </row>
    <row r="5" spans="1:12">
      <c r="A5" s="3"/>
      <c r="B5" s="8" t="s">
        <v>6</v>
      </c>
      <c r="C5" s="8" t="s">
        <v>7</v>
      </c>
      <c r="D5" s="8" t="s">
        <v>8</v>
      </c>
      <c r="E5" s="4"/>
      <c r="F5" s="8" t="s">
        <v>6</v>
      </c>
      <c r="G5" s="8" t="s">
        <v>7</v>
      </c>
      <c r="H5" s="8" t="s">
        <v>8</v>
      </c>
      <c r="J5" s="8" t="s">
        <v>6</v>
      </c>
      <c r="K5" s="8" t="s">
        <v>7</v>
      </c>
      <c r="L5" s="8" t="s">
        <v>8</v>
      </c>
    </row>
    <row r="6" spans="1:12">
      <c r="A6" s="9"/>
    </row>
    <row r="7" spans="1:12">
      <c r="A7" s="10" t="s">
        <v>9</v>
      </c>
      <c r="B7" s="11">
        <v>19687.247188373578</v>
      </c>
      <c r="C7" s="11">
        <v>1458.1381294006935</v>
      </c>
      <c r="D7" s="11">
        <v>18229.109058972885</v>
      </c>
      <c r="F7" s="12">
        <v>3.1596727368088948</v>
      </c>
      <c r="G7" s="12">
        <v>-1.5338406816171861</v>
      </c>
      <c r="H7" s="12">
        <v>3.5545055954962019</v>
      </c>
      <c r="J7" s="13">
        <v>3.940192669128924</v>
      </c>
      <c r="K7" s="13">
        <v>0.37798794401499697</v>
      </c>
      <c r="L7" s="13">
        <v>4.2398563431102323</v>
      </c>
    </row>
    <row r="8" spans="1:12">
      <c r="A8" s="10" t="s">
        <v>10</v>
      </c>
      <c r="B8" s="11">
        <v>6963.183687018266</v>
      </c>
      <c r="C8" s="11">
        <v>381.00999771002625</v>
      </c>
      <c r="D8" s="11">
        <v>6582.1736893082398</v>
      </c>
      <c r="F8" s="12">
        <v>0.27002413419673321</v>
      </c>
      <c r="G8" s="12">
        <v>-1.7917613355525341</v>
      </c>
      <c r="H8" s="12">
        <v>0.39202468715510747</v>
      </c>
      <c r="J8" s="13">
        <v>-1.1206786998411937</v>
      </c>
      <c r="K8" s="13">
        <v>3.6556917159117457E-2</v>
      </c>
      <c r="L8" s="13">
        <v>-1.1891549730755342</v>
      </c>
    </row>
    <row r="9" spans="1:12">
      <c r="A9" s="10" t="s">
        <v>11</v>
      </c>
      <c r="B9" s="11">
        <v>112908.60660177287</v>
      </c>
      <c r="C9" s="11">
        <v>52219.711835028291</v>
      </c>
      <c r="D9" s="11">
        <v>60688.894766744583</v>
      </c>
      <c r="F9" s="12">
        <v>6.9509498301930792</v>
      </c>
      <c r="G9" s="12">
        <v>-1.8349192055383774</v>
      </c>
      <c r="H9" s="12">
        <v>15.874569966479864</v>
      </c>
      <c r="J9" s="13">
        <v>-6.2969855648993072</v>
      </c>
      <c r="K9" s="13">
        <v>0.51689354995482562</v>
      </c>
      <c r="L9" s="13">
        <v>-13.217697520455335</v>
      </c>
    </row>
    <row r="10" spans="1:12">
      <c r="A10" s="10" t="s">
        <v>12</v>
      </c>
      <c r="B10" s="11">
        <v>10413.025692382646</v>
      </c>
      <c r="C10" s="11">
        <v>4935.0934666009671</v>
      </c>
      <c r="D10" s="11">
        <v>5477.9322257816784</v>
      </c>
      <c r="F10" s="12">
        <v>5.9667587120173584</v>
      </c>
      <c r="G10" s="12">
        <v>-1.8207894134469798</v>
      </c>
      <c r="H10" s="12">
        <v>14.121848212280089</v>
      </c>
      <c r="J10" s="13">
        <v>-3.409386444055202</v>
      </c>
      <c r="K10" s="13">
        <v>0.56114230629194417</v>
      </c>
      <c r="L10" s="13">
        <v>-7.5673083985364622</v>
      </c>
    </row>
    <row r="11" spans="1:12">
      <c r="A11" s="10" t="s">
        <v>13</v>
      </c>
      <c r="B11" s="11">
        <v>163435.5253047687</v>
      </c>
      <c r="C11" s="11">
        <v>22695.204214862722</v>
      </c>
      <c r="D11" s="11">
        <v>140740.32108990598</v>
      </c>
      <c r="F11" s="12">
        <v>11.653660094524705</v>
      </c>
      <c r="G11" s="12">
        <v>-1.7591337849000286</v>
      </c>
      <c r="H11" s="12">
        <v>14.167189290518682</v>
      </c>
      <c r="J11" s="13">
        <v>3.0573294992333548</v>
      </c>
      <c r="K11" s="13">
        <v>0.50822419301663957</v>
      </c>
      <c r="L11" s="13">
        <v>3.5350264405594842</v>
      </c>
    </row>
    <row r="12" spans="1:12">
      <c r="A12" s="10" t="s">
        <v>14</v>
      </c>
      <c r="B12" s="11">
        <v>24695.333263981505</v>
      </c>
      <c r="C12" s="11">
        <v>7907.3127885571967</v>
      </c>
      <c r="D12" s="11">
        <v>16788.02047542431</v>
      </c>
      <c r="F12" s="12">
        <v>11.697407110855346</v>
      </c>
      <c r="G12" s="12">
        <v>-1.8026207706315893</v>
      </c>
      <c r="H12" s="12">
        <v>19.430999218654499</v>
      </c>
      <c r="J12" s="13">
        <v>0.81107814615292684</v>
      </c>
      <c r="K12" s="13">
        <v>0.68494334418364688</v>
      </c>
      <c r="L12" s="13">
        <v>0.88333541240392699</v>
      </c>
    </row>
    <row r="13" spans="1:12">
      <c r="A13" s="10" t="s">
        <v>15</v>
      </c>
      <c r="B13" s="11">
        <v>13459.76662608458</v>
      </c>
      <c r="C13" s="11">
        <v>5142.859499911996</v>
      </c>
      <c r="D13" s="11">
        <v>8316.907126172584</v>
      </c>
      <c r="E13" s="2"/>
      <c r="F13" s="12">
        <v>8.0368364578433553</v>
      </c>
      <c r="G13" s="12">
        <v>-1.7957807583483001</v>
      </c>
      <c r="H13" s="12">
        <v>15.167181245763883</v>
      </c>
      <c r="J13" s="13">
        <v>0.6859806295032812</v>
      </c>
      <c r="K13" s="13">
        <v>0.48261884578351694</v>
      </c>
      <c r="L13" s="13">
        <v>0.83345302700702573</v>
      </c>
    </row>
    <row r="14" spans="1:12">
      <c r="A14" s="10" t="s">
        <v>16</v>
      </c>
      <c r="B14" s="11">
        <v>42593.954840972438</v>
      </c>
      <c r="C14" s="11">
        <v>13817.251528475679</v>
      </c>
      <c r="D14" s="11">
        <v>28776.703312496757</v>
      </c>
      <c r="F14" s="12">
        <v>7.5355333300873042</v>
      </c>
      <c r="G14" s="12">
        <v>-1.8202332396934455</v>
      </c>
      <c r="H14" s="12">
        <v>12.691737187822591</v>
      </c>
      <c r="J14" s="13">
        <v>0.12786015389580985</v>
      </c>
      <c r="K14" s="13">
        <v>0.50633786842861961</v>
      </c>
      <c r="L14" s="13">
        <v>-8.0728659985512666E-2</v>
      </c>
    </row>
    <row r="15" spans="1:12">
      <c r="A15" s="10" t="s">
        <v>17</v>
      </c>
      <c r="B15" s="11">
        <v>113265.06020660022</v>
      </c>
      <c r="C15" s="11">
        <v>35569.300817812487</v>
      </c>
      <c r="D15" s="11">
        <v>77695.75938878773</v>
      </c>
      <c r="F15" s="12">
        <v>7.3591848335838925</v>
      </c>
      <c r="G15" s="12">
        <v>-1.825004144159597</v>
      </c>
      <c r="H15" s="12">
        <v>12.162783445145893</v>
      </c>
      <c r="J15" s="13">
        <v>-10.658009691275904</v>
      </c>
      <c r="K15" s="13">
        <v>0.51471343671594239</v>
      </c>
      <c r="L15" s="13">
        <v>-16.50166964154996</v>
      </c>
    </row>
    <row r="16" spans="1:12">
      <c r="A16" s="10" t="s">
        <v>18</v>
      </c>
      <c r="B16" s="11">
        <v>64695.769187340164</v>
      </c>
      <c r="C16" s="11">
        <v>16408.932164769762</v>
      </c>
      <c r="D16" s="11">
        <v>48286.837022570398</v>
      </c>
      <c r="F16" s="12">
        <v>3.8256342055109229</v>
      </c>
      <c r="G16" s="12">
        <v>-1.7792875449810686</v>
      </c>
      <c r="H16" s="12">
        <v>5.878814585076463</v>
      </c>
      <c r="J16" s="13">
        <v>-8.3468437802329305</v>
      </c>
      <c r="K16" s="13">
        <v>0.50621746196811024</v>
      </c>
      <c r="L16" s="13">
        <v>-11.589874182929236</v>
      </c>
    </row>
    <row r="17" spans="1:12">
      <c r="A17" s="10" t="s">
        <v>19</v>
      </c>
      <c r="B17" s="11">
        <v>25232.365061268007</v>
      </c>
      <c r="C17" s="11">
        <v>3780.266999649567</v>
      </c>
      <c r="D17" s="11">
        <v>21452.098061618439</v>
      </c>
      <c r="F17" s="12">
        <v>4.5078124182089407</v>
      </c>
      <c r="G17" s="12">
        <v>-1.7361837292767457</v>
      </c>
      <c r="H17" s="12">
        <v>5.6912923815259617</v>
      </c>
      <c r="J17" s="13">
        <v>-13.71306463671165</v>
      </c>
      <c r="K17" s="13">
        <v>0.46651153682626073</v>
      </c>
      <c r="L17" s="13">
        <v>-16.400645457283954</v>
      </c>
    </row>
    <row r="18" spans="1:12">
      <c r="A18" s="10" t="s">
        <v>20</v>
      </c>
      <c r="B18" s="11">
        <v>122918.8867986899</v>
      </c>
      <c r="C18" s="11">
        <v>31677.422282178923</v>
      </c>
      <c r="D18" s="11">
        <v>91241.464516510983</v>
      </c>
      <c r="E18" s="11"/>
      <c r="F18" s="12">
        <v>9.1773990969081964</v>
      </c>
      <c r="G18" s="12">
        <v>-1.8046500189126575</v>
      </c>
      <c r="H18" s="12">
        <v>13.587838729370926</v>
      </c>
      <c r="J18" s="13">
        <v>9.1196105418835778</v>
      </c>
      <c r="K18" s="13">
        <v>0.51297903054534932</v>
      </c>
      <c r="L18" s="13">
        <v>12.576071928941518</v>
      </c>
    </row>
    <row r="19" spans="1:12">
      <c r="A19" s="10" t="s">
        <v>21</v>
      </c>
      <c r="B19" s="11">
        <v>18792.099509852349</v>
      </c>
      <c r="C19" s="11">
        <v>3123.4716999520115</v>
      </c>
      <c r="D19" s="11">
        <v>15668.627809900338</v>
      </c>
      <c r="E19" s="11"/>
      <c r="F19" s="12">
        <v>3.3622639658196611</v>
      </c>
      <c r="G19" s="12">
        <v>-1.7674165665745107</v>
      </c>
      <c r="H19" s="12">
        <v>4.4495604422354953</v>
      </c>
      <c r="J19" s="13">
        <v>-12.473643739269248</v>
      </c>
      <c r="K19" s="13">
        <v>0.45800682824131395</v>
      </c>
      <c r="L19" s="13">
        <v>-15.214660067187157</v>
      </c>
    </row>
    <row r="20" spans="1:12">
      <c r="A20" s="10" t="s">
        <v>22</v>
      </c>
      <c r="B20" s="11">
        <v>18115.174425200137</v>
      </c>
      <c r="C20" s="11">
        <v>4520.7403642941781</v>
      </c>
      <c r="D20" s="11">
        <v>13594.434060905958</v>
      </c>
      <c r="F20" s="12">
        <v>7.0265399003749272</v>
      </c>
      <c r="G20" s="12">
        <v>-1.7739074095768765</v>
      </c>
      <c r="H20" s="12">
        <v>10.313192215655713</v>
      </c>
      <c r="J20" s="13">
        <v>1.8776308226124225</v>
      </c>
      <c r="K20" s="13">
        <v>0.47651904461514194</v>
      </c>
      <c r="L20" s="13">
        <v>2.4008959598191213</v>
      </c>
    </row>
    <row r="21" spans="1:12">
      <c r="A21" s="10" t="s">
        <v>23</v>
      </c>
      <c r="B21" s="11">
        <v>94394.399519655199</v>
      </c>
      <c r="C21" s="11">
        <v>12856.424808673906</v>
      </c>
      <c r="D21" s="11">
        <v>81537.974710981289</v>
      </c>
      <c r="F21" s="12">
        <v>8.6053330417583389</v>
      </c>
      <c r="G21" s="12">
        <v>-1.7370156925350437</v>
      </c>
      <c r="H21" s="12">
        <v>10.4381051572541</v>
      </c>
      <c r="J21" s="13">
        <v>8.5607479444880656</v>
      </c>
      <c r="K21" s="13">
        <v>0.50083754382832402</v>
      </c>
      <c r="L21" s="13">
        <v>9.9890481706003573</v>
      </c>
    </row>
    <row r="22" spans="1:12">
      <c r="A22" s="10" t="s">
        <v>24</v>
      </c>
      <c r="B22" s="11">
        <v>11789.000792117044</v>
      </c>
      <c r="C22" s="11">
        <v>2528.7661295203707</v>
      </c>
      <c r="D22" s="11">
        <v>9260.2346625966729</v>
      </c>
      <c r="E22" s="11"/>
      <c r="F22" s="12">
        <v>10.715549180056303</v>
      </c>
      <c r="G22" s="12">
        <v>-1.7786912824271064</v>
      </c>
      <c r="H22" s="12">
        <v>14.699864697907403</v>
      </c>
      <c r="J22" s="13">
        <v>1.7595572319429653</v>
      </c>
      <c r="K22" s="13">
        <v>0.4448074116616913</v>
      </c>
      <c r="L22" s="13">
        <v>2.1788206619023849</v>
      </c>
    </row>
    <row r="23" spans="1:12">
      <c r="A23" s="10" t="s">
        <v>25</v>
      </c>
      <c r="B23" s="11">
        <v>8479.3915161099667</v>
      </c>
      <c r="C23" s="11">
        <v>2952.8546387821707</v>
      </c>
      <c r="D23" s="11">
        <v>5526.536877327796</v>
      </c>
      <c r="F23" s="12">
        <v>8.200036974646336</v>
      </c>
      <c r="G23" s="12">
        <v>-1.7560532925150116</v>
      </c>
      <c r="H23" s="12">
        <v>14.394100398558049</v>
      </c>
      <c r="J23" s="13">
        <v>15.611463626740985</v>
      </c>
      <c r="K23" s="13">
        <v>0.45399101337961001</v>
      </c>
      <c r="L23" s="13">
        <v>25.041505359391309</v>
      </c>
    </row>
    <row r="24" spans="1:12">
      <c r="A24" s="10" t="s">
        <v>26</v>
      </c>
      <c r="B24" s="11">
        <v>358476.40175090457</v>
      </c>
      <c r="C24" s="11">
        <v>22672.74036920728</v>
      </c>
      <c r="D24" s="11">
        <v>335803.66138169728</v>
      </c>
      <c r="F24" s="12">
        <v>-0.51506229308657325</v>
      </c>
      <c r="G24" s="12">
        <v>-1.8099767051674382</v>
      </c>
      <c r="H24" s="12">
        <v>-0.42640050290327369</v>
      </c>
      <c r="J24" s="13">
        <v>-1.186087568654304</v>
      </c>
      <c r="K24" s="13">
        <v>0.51096738782999707</v>
      </c>
      <c r="L24" s="13">
        <v>-1.3022836114796768</v>
      </c>
    </row>
    <row r="25" spans="1:12">
      <c r="A25" s="10" t="s">
        <v>27</v>
      </c>
      <c r="B25" s="11">
        <v>22331.065520933225</v>
      </c>
      <c r="C25" s="11">
        <v>3857.9809280223062</v>
      </c>
      <c r="D25" s="11">
        <v>18473.08459291092</v>
      </c>
      <c r="F25" s="12">
        <v>2.1727879424221128</v>
      </c>
      <c r="G25" s="12">
        <v>-1.8061270098927211</v>
      </c>
      <c r="H25" s="12">
        <v>3.0448091417835488</v>
      </c>
      <c r="J25" s="13">
        <v>-1.0781776237900293</v>
      </c>
      <c r="K25" s="13">
        <v>0.25916278361629785</v>
      </c>
      <c r="L25" s="13">
        <v>-1.371269886378484</v>
      </c>
    </row>
    <row r="26" spans="1:12">
      <c r="A26" s="10" t="s">
        <v>28</v>
      </c>
      <c r="B26" s="11">
        <v>385958.58217576152</v>
      </c>
      <c r="C26" s="11">
        <v>10019.687336589455</v>
      </c>
      <c r="D26" s="11">
        <v>375938.89483917208</v>
      </c>
      <c r="F26" s="12">
        <v>-4.6939423235090823E-2</v>
      </c>
      <c r="G26" s="12">
        <v>-1.7897295317415205</v>
      </c>
      <c r="H26" s="12">
        <v>3.5681916113075352E-4</v>
      </c>
      <c r="J26" s="13">
        <v>-0.898972962276535</v>
      </c>
      <c r="K26" s="13">
        <v>-0.10566337134854005</v>
      </c>
      <c r="L26" s="13">
        <v>-0.92050198205042311</v>
      </c>
    </row>
    <row r="27" spans="1:12">
      <c r="A27" s="10"/>
      <c r="B27" s="11"/>
      <c r="C27" s="11"/>
      <c r="D27" s="11"/>
      <c r="F27" s="12"/>
      <c r="G27" s="12"/>
      <c r="H27" s="12"/>
      <c r="J27" s="13"/>
      <c r="K27" s="13"/>
      <c r="L27" s="13"/>
    </row>
    <row r="28" spans="1:12">
      <c r="A28" s="14" t="s">
        <v>29</v>
      </c>
      <c r="B28" s="15">
        <v>1638604.8396697869</v>
      </c>
      <c r="C28" s="15">
        <v>258525.17</v>
      </c>
      <c r="D28" s="15">
        <v>1380079.6696697869</v>
      </c>
      <c r="E28" s="7"/>
      <c r="F28" s="16">
        <v>4.0147514171242618</v>
      </c>
      <c r="G28" s="16">
        <v>-1.8010777735332397</v>
      </c>
      <c r="H28" s="16">
        <v>5.1816784280399082</v>
      </c>
      <c r="I28" s="7"/>
      <c r="J28" s="17">
        <v>-0.76720685019606027</v>
      </c>
      <c r="K28" s="17">
        <v>0.4850592446499738</v>
      </c>
      <c r="L28" s="17">
        <v>-1.0184699260231673</v>
      </c>
    </row>
    <row r="29" spans="1:12">
      <c r="A29" s="3"/>
      <c r="B29" s="3"/>
      <c r="C29" s="3"/>
      <c r="D29" s="3"/>
      <c r="E29" s="3"/>
      <c r="F29" s="3"/>
      <c r="G29" s="3"/>
      <c r="H29" s="3"/>
      <c r="I29" s="3"/>
      <c r="J29" s="3"/>
      <c r="K29" s="3"/>
      <c r="L29" s="3"/>
    </row>
    <row r="31" spans="1:12">
      <c r="A31" s="1" t="s">
        <v>30</v>
      </c>
    </row>
  </sheetData>
  <mergeCells count="3">
    <mergeCell ref="B3:D3"/>
    <mergeCell ref="F3:H3"/>
    <mergeCell ref="J3:L3"/>
  </mergeCells>
  <pageMargins left="0.22" right="0.75" top="1" bottom="1" header="0.5" footer="0.5"/>
  <pageSetup paperSize="9" scale="8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1"/>
  <sheetViews>
    <sheetView zoomScale="90" zoomScaleNormal="90" workbookViewId="0">
      <selection activeCell="B10" sqref="B10"/>
    </sheetView>
  </sheetViews>
  <sheetFormatPr defaultColWidth="8.85546875" defaultRowHeight="12.75"/>
  <cols>
    <col min="1" max="1" width="20.85546875" style="1" customWidth="1"/>
    <col min="2" max="2" width="13.85546875" style="1" customWidth="1"/>
    <col min="3" max="3" width="12" style="1" customWidth="1"/>
    <col min="4" max="4" width="11.42578125" style="1" customWidth="1"/>
    <col min="5" max="5" width="1.85546875" style="1" customWidth="1"/>
    <col min="6" max="7" width="11.5703125" style="1" customWidth="1"/>
    <col min="8" max="8" width="12.140625" style="1" customWidth="1"/>
    <col min="9" max="9" width="1.85546875" style="1" customWidth="1"/>
    <col min="10" max="12" width="12.140625" style="1" customWidth="1"/>
    <col min="13" max="16384" width="8.85546875" style="1"/>
  </cols>
  <sheetData>
    <row r="1" spans="1:12">
      <c r="A1" s="1" t="s">
        <v>33</v>
      </c>
      <c r="D1" s="2"/>
      <c r="G1" s="2"/>
    </row>
    <row r="2" spans="1:12">
      <c r="A2" s="3"/>
      <c r="B2" s="3"/>
      <c r="C2" s="3"/>
      <c r="D2" s="3"/>
      <c r="E2" s="4"/>
      <c r="F2" s="3"/>
      <c r="G2" s="3"/>
      <c r="H2" s="3"/>
      <c r="I2" s="3"/>
      <c r="J2" s="3"/>
      <c r="K2" s="3"/>
      <c r="L2" s="3"/>
    </row>
    <row r="3" spans="1:12">
      <c r="B3" s="222" t="s">
        <v>1</v>
      </c>
      <c r="C3" s="222"/>
      <c r="D3" s="222"/>
      <c r="E3" s="5"/>
      <c r="F3" s="222" t="s">
        <v>2</v>
      </c>
      <c r="G3" s="222"/>
      <c r="H3" s="222"/>
      <c r="J3" s="222" t="s">
        <v>3</v>
      </c>
      <c r="K3" s="222"/>
      <c r="L3" s="222"/>
    </row>
    <row r="4" spans="1:12">
      <c r="B4" s="6"/>
      <c r="C4" s="6" t="s">
        <v>4</v>
      </c>
      <c r="D4" s="6" t="s">
        <v>5</v>
      </c>
      <c r="E4" s="7"/>
      <c r="F4" s="6"/>
      <c r="G4" s="6" t="s">
        <v>4</v>
      </c>
      <c r="H4" s="6" t="s">
        <v>5</v>
      </c>
      <c r="J4" s="6"/>
      <c r="K4" s="6" t="s">
        <v>4</v>
      </c>
      <c r="L4" s="6" t="s">
        <v>5</v>
      </c>
    </row>
    <row r="5" spans="1:12">
      <c r="A5" s="3"/>
      <c r="B5" s="8" t="s">
        <v>6</v>
      </c>
      <c r="C5" s="8" t="s">
        <v>7</v>
      </c>
      <c r="D5" s="8" t="s">
        <v>8</v>
      </c>
      <c r="E5" s="4"/>
      <c r="F5" s="8" t="s">
        <v>6</v>
      </c>
      <c r="G5" s="8" t="s">
        <v>7</v>
      </c>
      <c r="H5" s="8" t="s">
        <v>8</v>
      </c>
      <c r="J5" s="8" t="s">
        <v>6</v>
      </c>
      <c r="K5" s="8" t="s">
        <v>7</v>
      </c>
      <c r="L5" s="8" t="s">
        <v>8</v>
      </c>
    </row>
    <row r="6" spans="1:12">
      <c r="A6" s="9"/>
    </row>
    <row r="7" spans="1:12">
      <c r="A7" s="10" t="s">
        <v>9</v>
      </c>
      <c r="B7" s="11">
        <v>7288.3703019306186</v>
      </c>
      <c r="C7" s="11">
        <v>3259.480285183678</v>
      </c>
      <c r="D7" s="11">
        <v>4028.8900167469405</v>
      </c>
      <c r="F7" s="12">
        <v>2.9423389466362369</v>
      </c>
      <c r="G7" s="12">
        <v>5.4521622665341134</v>
      </c>
      <c r="H7" s="12">
        <v>0.99759846379448192</v>
      </c>
      <c r="J7" s="13">
        <v>-0.29474943260641001</v>
      </c>
      <c r="K7" s="13">
        <v>-3.035122552108962</v>
      </c>
      <c r="L7" s="13">
        <v>1.8286329191859156</v>
      </c>
    </row>
    <row r="8" spans="1:12">
      <c r="A8" s="10" t="s">
        <v>10</v>
      </c>
      <c r="B8" s="11">
        <v>391.14566157605492</v>
      </c>
      <c r="C8" s="11">
        <v>177.99624867917896</v>
      </c>
      <c r="D8" s="11">
        <v>213.14941289687596</v>
      </c>
      <c r="F8" s="12">
        <v>2.8644612857886349</v>
      </c>
      <c r="G8" s="12">
        <v>5.7615369581672304</v>
      </c>
      <c r="H8" s="12">
        <v>0.56407040162902533</v>
      </c>
      <c r="J8" s="13">
        <v>-0.65349311186090442</v>
      </c>
      <c r="K8" s="13">
        <v>-1.8201116372956498</v>
      </c>
      <c r="L8" s="13">
        <v>0.27284742069356271</v>
      </c>
    </row>
    <row r="9" spans="1:12">
      <c r="A9" s="10" t="s">
        <v>11</v>
      </c>
      <c r="B9" s="11">
        <v>30485.195241428275</v>
      </c>
      <c r="C9" s="11">
        <v>13620.668448347635</v>
      </c>
      <c r="D9" s="11">
        <v>16864.52679308064</v>
      </c>
      <c r="F9" s="12">
        <v>2.9460163933552534</v>
      </c>
      <c r="G9" s="12">
        <v>5.4386102524156277</v>
      </c>
      <c r="H9" s="12">
        <v>1.017284772800755</v>
      </c>
      <c r="J9" s="13">
        <v>-0.35697785383679465</v>
      </c>
      <c r="K9" s="13">
        <v>-2.9939708955254285</v>
      </c>
      <c r="L9" s="13">
        <v>1.6834876813725266</v>
      </c>
    </row>
    <row r="10" spans="1:12">
      <c r="A10" s="10" t="s">
        <v>12</v>
      </c>
      <c r="B10" s="11">
        <v>67840.063408242349</v>
      </c>
      <c r="C10" s="11">
        <v>26446.518318877843</v>
      </c>
      <c r="D10" s="11">
        <v>41393.545089364503</v>
      </c>
      <c r="F10" s="12">
        <v>-0.73467709750030974</v>
      </c>
      <c r="G10" s="12">
        <v>2.238537675572688</v>
      </c>
      <c r="H10" s="12">
        <v>-2.5453913398201493</v>
      </c>
      <c r="J10" s="13">
        <v>5.1649333158499706</v>
      </c>
      <c r="K10" s="13">
        <v>8.6679177005125254</v>
      </c>
      <c r="L10" s="13">
        <v>3.0315846679900282</v>
      </c>
    </row>
    <row r="11" spans="1:12">
      <c r="A11" s="10" t="s">
        <v>13</v>
      </c>
      <c r="B11" s="11">
        <v>5906.9530953488656</v>
      </c>
      <c r="C11" s="11">
        <v>2642.0975655458919</v>
      </c>
      <c r="D11" s="11">
        <v>3264.8555298029737</v>
      </c>
      <c r="F11" s="12">
        <v>2.9414274827340399</v>
      </c>
      <c r="G11" s="12">
        <v>5.4563253627223665</v>
      </c>
      <c r="H11" s="12">
        <v>0.99238532561747617</v>
      </c>
      <c r="J11" s="13">
        <v>-0.63703953678688685</v>
      </c>
      <c r="K11" s="13">
        <v>-3.3960498122538056</v>
      </c>
      <c r="L11" s="13">
        <v>1.501189367691669</v>
      </c>
    </row>
    <row r="12" spans="1:12">
      <c r="A12" s="10" t="s">
        <v>14</v>
      </c>
      <c r="B12" s="11">
        <v>177797.56228128087</v>
      </c>
      <c r="C12" s="11">
        <v>85251.332432593059</v>
      </c>
      <c r="D12" s="11">
        <v>92546.229848687814</v>
      </c>
      <c r="F12" s="12">
        <v>0.71195921823843344</v>
      </c>
      <c r="G12" s="12">
        <v>3.6769970534492353</v>
      </c>
      <c r="H12" s="12">
        <v>-1.8731455668025612</v>
      </c>
      <c r="J12" s="13">
        <v>3.9990373929513496</v>
      </c>
      <c r="K12" s="13">
        <v>0.27833645396360174</v>
      </c>
      <c r="L12" s="13">
        <v>7.2429763696692779</v>
      </c>
    </row>
    <row r="13" spans="1:12">
      <c r="A13" s="10" t="s">
        <v>15</v>
      </c>
      <c r="B13" s="11">
        <v>73013.880286744257</v>
      </c>
      <c r="C13" s="11">
        <v>34217.961247689957</v>
      </c>
      <c r="D13" s="11">
        <v>38795.919039054301</v>
      </c>
      <c r="E13" s="2"/>
      <c r="F13" s="12">
        <v>1.3366106426706517</v>
      </c>
      <c r="G13" s="12">
        <v>3.9736920715666315</v>
      </c>
      <c r="H13" s="12">
        <v>-0.88069922578468707</v>
      </c>
      <c r="J13" s="13">
        <v>1.1824910963380149</v>
      </c>
      <c r="K13" s="13">
        <v>-2.9599800994214656</v>
      </c>
      <c r="L13" s="13">
        <v>4.6655622527697735</v>
      </c>
    </row>
    <row r="14" spans="1:12">
      <c r="A14" s="10" t="s">
        <v>16</v>
      </c>
      <c r="B14" s="11">
        <v>90840.638557980637</v>
      </c>
      <c r="C14" s="11">
        <v>40219.490675311186</v>
      </c>
      <c r="D14" s="11">
        <v>50621.147882669451</v>
      </c>
      <c r="F14" s="12">
        <v>-0.25843091986909961</v>
      </c>
      <c r="G14" s="12">
        <v>1.7817759328866527</v>
      </c>
      <c r="H14" s="12">
        <v>-1.822020775229299</v>
      </c>
      <c r="J14" s="13">
        <v>4.1452317701658821</v>
      </c>
      <c r="K14" s="13">
        <v>1.819887908490702</v>
      </c>
      <c r="L14" s="13">
        <v>5.9273471803893294</v>
      </c>
    </row>
    <row r="15" spans="1:12">
      <c r="A15" s="10" t="s">
        <v>17</v>
      </c>
      <c r="B15" s="11">
        <v>68567.534944502957</v>
      </c>
      <c r="C15" s="11">
        <v>31342.96659995988</v>
      </c>
      <c r="D15" s="11">
        <v>37224.568344543077</v>
      </c>
      <c r="F15" s="12">
        <v>-0.43492838984178678</v>
      </c>
      <c r="G15" s="12">
        <v>2.0327276900204359</v>
      </c>
      <c r="H15" s="12">
        <v>-2.4219729064719693</v>
      </c>
      <c r="J15" s="13">
        <v>-6.1478403455121216</v>
      </c>
      <c r="K15" s="13">
        <v>-7.1936467630917562</v>
      </c>
      <c r="L15" s="13">
        <v>-5.3057197905179407</v>
      </c>
    </row>
    <row r="16" spans="1:12">
      <c r="A16" s="10" t="s">
        <v>18</v>
      </c>
      <c r="B16" s="11">
        <v>6352.016875054519</v>
      </c>
      <c r="C16" s="11">
        <v>2841.9489663095628</v>
      </c>
      <c r="D16" s="11">
        <v>3510.0679087449562</v>
      </c>
      <c r="F16" s="12">
        <v>2.9415333385051161</v>
      </c>
      <c r="G16" s="12">
        <v>5.4561563252583918</v>
      </c>
      <c r="H16" s="12">
        <v>0.99174452885127939</v>
      </c>
      <c r="J16" s="13">
        <v>1.0254078509125675</v>
      </c>
      <c r="K16" s="13">
        <v>-1.738971148390368</v>
      </c>
      <c r="L16" s="13">
        <v>3.1688525210983616</v>
      </c>
    </row>
    <row r="17" spans="1:12">
      <c r="A17" s="10" t="s">
        <v>19</v>
      </c>
      <c r="B17" s="11">
        <v>129803.58594631794</v>
      </c>
      <c r="C17" s="11">
        <v>55567.981011343865</v>
      </c>
      <c r="D17" s="11">
        <v>74235.604934974079</v>
      </c>
      <c r="F17" s="12">
        <v>-1.0049490002672636</v>
      </c>
      <c r="G17" s="12">
        <v>0.81874565222178364</v>
      </c>
      <c r="H17" s="12">
        <v>-2.327449152069057</v>
      </c>
      <c r="J17" s="13">
        <v>-10.007342771225529</v>
      </c>
      <c r="K17" s="13">
        <v>-3.6692183984016244</v>
      </c>
      <c r="L17" s="13">
        <v>-14.60360039240021</v>
      </c>
    </row>
    <row r="18" spans="1:12">
      <c r="A18" s="10" t="s">
        <v>20</v>
      </c>
      <c r="B18" s="11">
        <v>70438.591197125148</v>
      </c>
      <c r="C18" s="11">
        <v>32869.436309476354</v>
      </c>
      <c r="D18" s="11">
        <v>37569.154887648794</v>
      </c>
      <c r="E18" s="11"/>
      <c r="F18" s="12">
        <v>-2.1809095942321273</v>
      </c>
      <c r="G18" s="12">
        <v>1.7273520024822897</v>
      </c>
      <c r="H18" s="12">
        <v>-5.3619734806124324</v>
      </c>
      <c r="J18" s="13">
        <v>0.70202525662348414</v>
      </c>
      <c r="K18" s="13">
        <v>-4.4781932213596516</v>
      </c>
      <c r="L18" s="13">
        <v>4.9183770836673135</v>
      </c>
    </row>
    <row r="19" spans="1:12">
      <c r="A19" s="10" t="s">
        <v>21</v>
      </c>
      <c r="B19" s="11">
        <v>49293.046083953668</v>
      </c>
      <c r="C19" s="11">
        <v>26405.792662237065</v>
      </c>
      <c r="D19" s="11">
        <v>22887.253421716603</v>
      </c>
      <c r="E19" s="11"/>
      <c r="F19" s="12">
        <v>-0.5382250559536127</v>
      </c>
      <c r="G19" s="12">
        <v>0.92796478438988939</v>
      </c>
      <c r="H19" s="12">
        <v>-2.177764256878131</v>
      </c>
      <c r="J19" s="13">
        <v>-11.769170473123557</v>
      </c>
      <c r="K19" s="13">
        <v>-5.7831269339735041</v>
      </c>
      <c r="L19" s="13">
        <v>-18.462951026519118</v>
      </c>
    </row>
    <row r="20" spans="1:12">
      <c r="A20" s="10" t="s">
        <v>22</v>
      </c>
      <c r="B20" s="11">
        <v>17491.279388500327</v>
      </c>
      <c r="C20" s="11">
        <v>8036.5236495602703</v>
      </c>
      <c r="D20" s="11">
        <v>9454.7557389400572</v>
      </c>
      <c r="F20" s="12">
        <v>-1.977156526782222</v>
      </c>
      <c r="G20" s="12">
        <v>1.9140814675837732</v>
      </c>
      <c r="H20" s="12">
        <v>-5.0584140354297498</v>
      </c>
      <c r="J20" s="13">
        <v>5.0150842568849736</v>
      </c>
      <c r="K20" s="13">
        <v>-2.89539763425421</v>
      </c>
      <c r="L20" s="13">
        <v>11.278960113202089</v>
      </c>
    </row>
    <row r="21" spans="1:12">
      <c r="A21" s="10" t="s">
        <v>23</v>
      </c>
      <c r="B21" s="11">
        <v>109335.38634035292</v>
      </c>
      <c r="C21" s="11">
        <v>42973.327843385261</v>
      </c>
      <c r="D21" s="11">
        <v>66362.058496967657</v>
      </c>
      <c r="F21" s="12">
        <v>-1.2191083289513416</v>
      </c>
      <c r="G21" s="12">
        <v>0.61145576024763071</v>
      </c>
      <c r="H21" s="12">
        <v>-2.3693859326640259</v>
      </c>
      <c r="J21" s="13">
        <v>-9.4405409111201735</v>
      </c>
      <c r="K21" s="13">
        <v>-6.4945716268187317</v>
      </c>
      <c r="L21" s="13">
        <v>-11.291709361846323</v>
      </c>
    </row>
    <row r="22" spans="1:12">
      <c r="A22" s="10" t="s">
        <v>24</v>
      </c>
      <c r="B22" s="11">
        <v>291475.8193779838</v>
      </c>
      <c r="C22" s="11">
        <v>117307.95091654031</v>
      </c>
      <c r="D22" s="11">
        <v>174167.86846144349</v>
      </c>
      <c r="E22" s="11"/>
      <c r="F22" s="12">
        <v>-2.33006077998553</v>
      </c>
      <c r="G22" s="12">
        <v>1.182843403411707</v>
      </c>
      <c r="H22" s="12">
        <v>-4.5617881033562195</v>
      </c>
      <c r="J22" s="13">
        <v>-1.6103510830958436</v>
      </c>
      <c r="K22" s="13">
        <v>-1.9060258160052437</v>
      </c>
      <c r="L22" s="13">
        <v>-1.42251066792515</v>
      </c>
    </row>
    <row r="23" spans="1:12">
      <c r="A23" s="10" t="s">
        <v>25</v>
      </c>
      <c r="B23" s="11">
        <v>1732.2306270452157</v>
      </c>
      <c r="C23" s="11">
        <v>988.81884597463636</v>
      </c>
      <c r="D23" s="11">
        <v>743.41178107057931</v>
      </c>
      <c r="F23" s="12">
        <v>0.66038981182717238</v>
      </c>
      <c r="G23" s="12">
        <v>1.8824366862831536</v>
      </c>
      <c r="H23" s="12">
        <v>-0.92034967601886553</v>
      </c>
      <c r="J23" s="13">
        <v>-1.8290526006411001</v>
      </c>
      <c r="K23" s="13">
        <v>-2.1886650545258934</v>
      </c>
      <c r="L23" s="13">
        <v>-1.3638874600404556</v>
      </c>
    </row>
    <row r="24" spans="1:12">
      <c r="A24" s="10" t="s">
        <v>26</v>
      </c>
      <c r="B24" s="11">
        <v>42905.493669624811</v>
      </c>
      <c r="C24" s="11">
        <v>19629.075636898335</v>
      </c>
      <c r="D24" s="11">
        <v>23276.418032726477</v>
      </c>
      <c r="F24" s="12">
        <v>-1.3912890224821819</v>
      </c>
      <c r="G24" s="12">
        <v>8.4502940437536561E-2</v>
      </c>
      <c r="H24" s="12">
        <v>-2.6024174061646459</v>
      </c>
      <c r="J24" s="13">
        <v>10.12413337165891</v>
      </c>
      <c r="K24" s="13">
        <v>4.7921514920725397</v>
      </c>
      <c r="L24" s="13">
        <v>14.499895510159524</v>
      </c>
    </row>
    <row r="25" spans="1:12">
      <c r="A25" s="10" t="s">
        <v>27</v>
      </c>
      <c r="B25" s="11">
        <v>350918.12311812874</v>
      </c>
      <c r="C25" s="11">
        <v>163511.50296796154</v>
      </c>
      <c r="D25" s="11">
        <v>187406.6201501672</v>
      </c>
      <c r="F25" s="12">
        <v>-8.4897873917106814</v>
      </c>
      <c r="G25" s="12">
        <v>0.31943432845716851</v>
      </c>
      <c r="H25" s="12">
        <v>-15.001944074452361</v>
      </c>
      <c r="J25" s="13">
        <v>-6.1247794781633846</v>
      </c>
      <c r="K25" s="13">
        <v>-2.187077628686688</v>
      </c>
      <c r="L25" s="13">
        <v>-9.0356985386982061</v>
      </c>
    </row>
    <row r="26" spans="1:12">
      <c r="A26" s="10" t="s">
        <v>28</v>
      </c>
      <c r="B26" s="11">
        <v>108461.08359687799</v>
      </c>
      <c r="C26" s="11">
        <v>45409.129368124508</v>
      </c>
      <c r="D26" s="11">
        <v>63051.954228753479</v>
      </c>
      <c r="F26" s="12">
        <v>-3.906301913076287</v>
      </c>
      <c r="G26" s="12">
        <v>1.1145588247370741</v>
      </c>
      <c r="H26" s="12">
        <v>-7.2240581914445485</v>
      </c>
      <c r="J26" s="13">
        <v>-3.2359576952865323</v>
      </c>
      <c r="K26" s="13">
        <v>-2.5053599118005088</v>
      </c>
      <c r="L26" s="13">
        <v>-3.7187325639195814</v>
      </c>
    </row>
    <row r="27" spans="1:12">
      <c r="A27" s="10"/>
      <c r="B27" s="11"/>
      <c r="C27" s="11"/>
      <c r="D27" s="11"/>
      <c r="F27" s="12"/>
      <c r="G27" s="12"/>
      <c r="H27" s="12"/>
      <c r="J27" s="13"/>
      <c r="K27" s="13"/>
      <c r="L27" s="13"/>
    </row>
    <row r="28" spans="1:12">
      <c r="A28" s="14" t="s">
        <v>29</v>
      </c>
      <c r="B28" s="15">
        <v>1700338</v>
      </c>
      <c r="C28" s="15">
        <v>752720</v>
      </c>
      <c r="D28" s="15">
        <v>947618</v>
      </c>
      <c r="E28" s="7"/>
      <c r="F28" s="16">
        <v>-2.675602704622531</v>
      </c>
      <c r="G28" s="16">
        <v>1.5508111572059766</v>
      </c>
      <c r="H28" s="16">
        <v>-5.7900817013932491</v>
      </c>
      <c r="I28" s="7"/>
      <c r="J28" s="17">
        <v>-2.5582070227917328</v>
      </c>
      <c r="K28" s="17">
        <v>-1.9663395055482475</v>
      </c>
      <c r="L28" s="17">
        <v>-2.9943590447160573</v>
      </c>
    </row>
    <row r="29" spans="1:12">
      <c r="A29" s="3"/>
      <c r="B29" s="3"/>
      <c r="C29" s="3"/>
      <c r="D29" s="3"/>
      <c r="E29" s="3"/>
      <c r="F29" s="3"/>
      <c r="G29" s="3"/>
      <c r="H29" s="3"/>
      <c r="I29" s="3"/>
      <c r="J29" s="3"/>
      <c r="K29" s="3"/>
      <c r="L29" s="3"/>
    </row>
    <row r="31" spans="1:12">
      <c r="A31" s="1" t="s">
        <v>30</v>
      </c>
    </row>
  </sheetData>
  <mergeCells count="3">
    <mergeCell ref="B3:D3"/>
    <mergeCell ref="F3:H3"/>
    <mergeCell ref="J3:L3"/>
  </mergeCells>
  <pageMargins left="0.75" right="0.75" top="1" bottom="1" header="0.5" footer="0.5"/>
  <pageSetup paperSize="9" scale="7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64"/>
  <sheetViews>
    <sheetView topLeftCell="A417" zoomScale="80" zoomScaleNormal="80" workbookViewId="0">
      <selection activeCell="A2" sqref="A2"/>
    </sheetView>
  </sheetViews>
  <sheetFormatPr defaultColWidth="8.85546875" defaultRowHeight="12.75"/>
  <cols>
    <col min="1" max="1" width="31.140625" style="20" customWidth="1"/>
    <col min="2" max="2" width="13.5703125" style="20" customWidth="1"/>
    <col min="3" max="3" width="14.140625" style="20" customWidth="1"/>
    <col min="4" max="4" width="9.85546875" style="20" customWidth="1"/>
    <col min="5" max="6" width="12.140625" style="20" bestFit="1" customWidth="1"/>
    <col min="7" max="7" width="2.85546875" style="20" customWidth="1"/>
    <col min="8" max="8" width="10.140625" style="20" bestFit="1" customWidth="1"/>
    <col min="9" max="9" width="10.42578125" style="20" customWidth="1"/>
    <col min="10" max="12" width="12.140625" style="20" bestFit="1" customWidth="1"/>
    <col min="13" max="13" width="8.85546875" style="20"/>
    <col min="14" max="14" width="10.42578125" style="20" bestFit="1" customWidth="1"/>
    <col min="15" max="15" width="11.5703125" style="20" bestFit="1" customWidth="1"/>
    <col min="16" max="16" width="13" style="20" customWidth="1"/>
    <col min="17" max="18" width="12.140625" style="20" bestFit="1" customWidth="1"/>
    <col min="19" max="21" width="8.85546875" style="20"/>
    <col min="22" max="24" width="12.140625" style="20" bestFit="1" customWidth="1"/>
    <col min="25" max="121" width="8.85546875" style="20"/>
    <col min="122" max="123" width="10.140625" style="20" bestFit="1" customWidth="1"/>
    <col min="124" max="16384" width="8.85546875" style="20"/>
  </cols>
  <sheetData>
    <row r="1" spans="1:12" ht="15">
      <c r="A1" s="20" t="s">
        <v>34</v>
      </c>
    </row>
    <row r="2" spans="1:12">
      <c r="B2" s="21"/>
      <c r="C2" s="21"/>
      <c r="D2" s="21"/>
      <c r="E2" s="21"/>
      <c r="F2" s="21"/>
      <c r="G2" s="21"/>
      <c r="H2" s="21"/>
      <c r="I2" s="21"/>
      <c r="J2" s="21"/>
      <c r="K2" s="21"/>
      <c r="L2" s="22" t="s">
        <v>35</v>
      </c>
    </row>
    <row r="3" spans="1:12">
      <c r="A3" s="23"/>
      <c r="B3" s="223" t="s">
        <v>9</v>
      </c>
      <c r="C3" s="223">
        <v>0</v>
      </c>
      <c r="D3" s="223">
        <v>0</v>
      </c>
      <c r="E3" s="223">
        <v>0</v>
      </c>
      <c r="F3" s="223">
        <v>0</v>
      </c>
      <c r="G3" s="24"/>
      <c r="H3" s="223" t="s">
        <v>10</v>
      </c>
      <c r="I3" s="223">
        <v>0</v>
      </c>
      <c r="J3" s="223">
        <v>0</v>
      </c>
      <c r="K3" s="223"/>
      <c r="L3" s="223"/>
    </row>
    <row r="4" spans="1:12">
      <c r="D4" s="223" t="s">
        <v>36</v>
      </c>
      <c r="E4" s="223">
        <v>0</v>
      </c>
      <c r="F4" s="223">
        <v>0</v>
      </c>
      <c r="G4" s="24"/>
      <c r="J4" s="223" t="s">
        <v>36</v>
      </c>
      <c r="K4" s="223">
        <v>0</v>
      </c>
      <c r="L4" s="223">
        <v>0</v>
      </c>
    </row>
    <row r="5" spans="1:12">
      <c r="A5" s="21"/>
      <c r="B5" s="54">
        <v>2016</v>
      </c>
      <c r="C5" s="54">
        <v>2017</v>
      </c>
      <c r="D5" s="54" t="s">
        <v>5</v>
      </c>
      <c r="E5" s="54" t="s">
        <v>37</v>
      </c>
      <c r="F5" s="54" t="s">
        <v>38</v>
      </c>
      <c r="G5" s="21"/>
      <c r="H5" s="54">
        <v>2016</v>
      </c>
      <c r="I5" s="54">
        <v>2017</v>
      </c>
      <c r="J5" s="54" t="s">
        <v>5</v>
      </c>
      <c r="K5" s="54" t="s">
        <v>37</v>
      </c>
      <c r="L5" s="54" t="s">
        <v>38</v>
      </c>
    </row>
    <row r="7" spans="1:12">
      <c r="A7" s="20" t="s">
        <v>39</v>
      </c>
      <c r="B7" s="50">
        <v>1776374.7581872777</v>
      </c>
      <c r="C7" s="50">
        <v>1616378.3449993504</v>
      </c>
      <c r="D7" s="51">
        <v>-9.0069064790808859</v>
      </c>
      <c r="E7" s="51">
        <v>-9.0303678159578453</v>
      </c>
      <c r="F7" s="51">
        <v>2.5790295413628428E-2</v>
      </c>
      <c r="G7" s="52"/>
      <c r="H7" s="50">
        <v>8690.4028197253647</v>
      </c>
      <c r="I7" s="50">
        <v>7157.0417969098917</v>
      </c>
      <c r="J7" s="51">
        <v>-17.644303200020488</v>
      </c>
      <c r="K7" s="51">
        <v>-24.305291173490787</v>
      </c>
      <c r="L7" s="51">
        <v>8.799806587191128</v>
      </c>
    </row>
    <row r="8" spans="1:12">
      <c r="B8" s="50"/>
      <c r="C8" s="50"/>
      <c r="D8" s="51"/>
      <c r="E8" s="51"/>
      <c r="F8" s="51"/>
      <c r="G8" s="52"/>
      <c r="H8" s="50"/>
      <c r="I8" s="50"/>
      <c r="J8" s="51"/>
      <c r="K8" s="51"/>
      <c r="L8" s="51"/>
    </row>
    <row r="9" spans="1:12">
      <c r="A9" s="20" t="s">
        <v>40</v>
      </c>
      <c r="B9" s="50">
        <v>847333.20953871612</v>
      </c>
      <c r="C9" s="50">
        <v>766208.20253763115</v>
      </c>
      <c r="D9" s="51">
        <v>-9.5741564343086498</v>
      </c>
      <c r="E9" s="51">
        <v>-7.6268676150478996</v>
      </c>
      <c r="F9" s="51">
        <v>-2.108068405806236</v>
      </c>
      <c r="G9" s="52"/>
      <c r="H9" s="50">
        <v>1992.1823614365185</v>
      </c>
      <c r="I9" s="50">
        <v>2293.0368703906088</v>
      </c>
      <c r="J9" s="51">
        <v>15.101755480715671</v>
      </c>
      <c r="K9" s="51">
        <v>-0.84021976682814214</v>
      </c>
      <c r="L9" s="51">
        <v>16.077057865655448</v>
      </c>
    </row>
    <row r="10" spans="1:12">
      <c r="A10" s="20" t="s">
        <v>41</v>
      </c>
      <c r="B10" s="50">
        <v>605051.61439358816</v>
      </c>
      <c r="C10" s="50">
        <v>515552.88240796723</v>
      </c>
      <c r="D10" s="51">
        <v>-14.791916897093294</v>
      </c>
      <c r="E10" s="51">
        <v>-9.756340614785211</v>
      </c>
      <c r="F10" s="51">
        <v>-5.5799779359713</v>
      </c>
      <c r="G10" s="52"/>
      <c r="H10" s="50">
        <v>17.632361436518426</v>
      </c>
      <c r="I10" s="50">
        <v>36.216870390608847</v>
      </c>
      <c r="J10" s="51">
        <v>105.4</v>
      </c>
      <c r="K10" s="51">
        <v>100</v>
      </c>
      <c r="L10" s="51">
        <v>2.7000000000000171</v>
      </c>
    </row>
    <row r="11" spans="1:12">
      <c r="A11" s="20" t="s">
        <v>42</v>
      </c>
      <c r="B11" s="50">
        <v>7217.6299025289272</v>
      </c>
      <c r="C11" s="50">
        <v>8160.6477006992509</v>
      </c>
      <c r="D11" s="51">
        <v>13.06547732296314</v>
      </c>
      <c r="E11" s="51">
        <v>8.8001026047243478</v>
      </c>
      <c r="F11" s="51">
        <v>3.9203774777079872</v>
      </c>
      <c r="G11" s="52"/>
      <c r="H11" s="50">
        <v>0</v>
      </c>
      <c r="I11" s="50">
        <v>0</v>
      </c>
      <c r="J11" s="51" t="s">
        <v>43</v>
      </c>
      <c r="K11" s="51" t="s">
        <v>43</v>
      </c>
      <c r="L11" s="51" t="s">
        <v>43</v>
      </c>
    </row>
    <row r="12" spans="1:12">
      <c r="A12" s="20" t="s">
        <v>44</v>
      </c>
      <c r="B12" s="50">
        <v>188503.25438311821</v>
      </c>
      <c r="C12" s="50">
        <v>198336.47044741813</v>
      </c>
      <c r="D12" s="51">
        <v>5.2164701858752398</v>
      </c>
      <c r="E12" s="51">
        <v>-0.80139085518422926</v>
      </c>
      <c r="F12" s="51">
        <v>6.0664772348513907</v>
      </c>
      <c r="G12" s="52"/>
      <c r="H12" s="50">
        <v>1974.55</v>
      </c>
      <c r="I12" s="50">
        <v>2256.8199999999997</v>
      </c>
      <c r="J12" s="51">
        <v>14.295409080549987</v>
      </c>
      <c r="K12" s="51">
        <v>-1.7407040302130385</v>
      </c>
      <c r="L12" s="51">
        <v>16.320199480865256</v>
      </c>
    </row>
    <row r="13" spans="1:12">
      <c r="A13" s="20" t="s">
        <v>45</v>
      </c>
      <c r="B13" s="50">
        <v>32095.995151192423</v>
      </c>
      <c r="C13" s="50">
        <v>28828.52520333376</v>
      </c>
      <c r="D13" s="51">
        <v>-10.180304216980387</v>
      </c>
      <c r="E13" s="51">
        <v>-15.647920418966944</v>
      </c>
      <c r="F13" s="51">
        <v>6.4818985247827641</v>
      </c>
      <c r="G13" s="52"/>
      <c r="H13" s="50">
        <v>0</v>
      </c>
      <c r="I13" s="50">
        <v>0</v>
      </c>
      <c r="J13" s="51" t="s">
        <v>43</v>
      </c>
      <c r="K13" s="51" t="s">
        <v>43</v>
      </c>
      <c r="L13" s="51" t="s">
        <v>43</v>
      </c>
    </row>
    <row r="14" spans="1:12">
      <c r="A14" s="20" t="s">
        <v>46</v>
      </c>
      <c r="B14" s="50">
        <v>14464.715708288399</v>
      </c>
      <c r="C14" s="50">
        <v>15329.676778212628</v>
      </c>
      <c r="D14" s="51">
        <v>5.9797999999999982</v>
      </c>
      <c r="E14" s="51">
        <v>2.1000000000000045</v>
      </c>
      <c r="F14" s="51">
        <v>3.7999999999999829</v>
      </c>
      <c r="G14" s="52"/>
      <c r="H14" s="50">
        <v>0</v>
      </c>
      <c r="I14" s="50">
        <v>0</v>
      </c>
      <c r="J14" s="51" t="s">
        <v>43</v>
      </c>
      <c r="K14" s="51" t="s">
        <v>43</v>
      </c>
      <c r="L14" s="51" t="s">
        <v>43</v>
      </c>
    </row>
    <row r="15" spans="1:12">
      <c r="A15" s="20" t="s">
        <v>47</v>
      </c>
      <c r="B15" s="50">
        <v>75207.990000000005</v>
      </c>
      <c r="C15" s="50">
        <v>84764.160000000003</v>
      </c>
      <c r="D15" s="51">
        <v>12.706322825540209</v>
      </c>
      <c r="E15" s="51">
        <v>3.5344412243763119</v>
      </c>
      <c r="F15" s="51">
        <v>8.858773460018881</v>
      </c>
      <c r="G15" s="52"/>
      <c r="H15" s="50">
        <v>1577.79</v>
      </c>
      <c r="I15" s="50">
        <v>1672.32</v>
      </c>
      <c r="J15" s="51">
        <v>5.9912916167550794</v>
      </c>
      <c r="K15" s="51">
        <v>-2.6340189603950992</v>
      </c>
      <c r="L15" s="51">
        <v>8.8586490733778049</v>
      </c>
    </row>
    <row r="16" spans="1:12">
      <c r="A16" s="20" t="s">
        <v>48</v>
      </c>
      <c r="B16" s="50">
        <v>853833.55864856159</v>
      </c>
      <c r="C16" s="50">
        <v>765405.98246171919</v>
      </c>
      <c r="D16" s="51">
        <v>-10.3565355672837</v>
      </c>
      <c r="E16" s="51">
        <v>-11.529925652335923</v>
      </c>
      <c r="F16" s="51">
        <v>1.3263129862885563</v>
      </c>
      <c r="G16" s="52"/>
      <c r="H16" s="50">
        <v>5120.4304582888453</v>
      </c>
      <c r="I16" s="50">
        <v>3191.6849265192832</v>
      </c>
      <c r="J16" s="51">
        <v>-37.667644302196301</v>
      </c>
      <c r="K16" s="51">
        <v>-40.112442273507924</v>
      </c>
      <c r="L16" s="51">
        <v>4.0823136960720205</v>
      </c>
    </row>
    <row r="17" spans="1:12">
      <c r="A17" s="20" t="s">
        <v>49</v>
      </c>
      <c r="B17" s="50">
        <v>495967.93469292152</v>
      </c>
      <c r="C17" s="50">
        <v>433404.6077088748</v>
      </c>
      <c r="D17" s="51">
        <v>-12.61438948120362</v>
      </c>
      <c r="E17" s="51">
        <v>-18.03928512338425</v>
      </c>
      <c r="F17" s="51">
        <v>6.618897419754461</v>
      </c>
      <c r="G17" s="52"/>
      <c r="H17" s="50">
        <v>2735.0272272251286</v>
      </c>
      <c r="I17" s="50">
        <v>1827.2039040390885</v>
      </c>
      <c r="J17" s="51">
        <v>-33.192478456863064</v>
      </c>
      <c r="K17" s="51">
        <v>-37.137110905571333</v>
      </c>
      <c r="L17" s="51">
        <v>6.274977980701621</v>
      </c>
    </row>
    <row r="18" spans="1:12">
      <c r="A18" s="20" t="s">
        <v>50</v>
      </c>
      <c r="B18" s="50">
        <v>0</v>
      </c>
      <c r="C18" s="50">
        <v>0</v>
      </c>
      <c r="D18" s="51" t="s">
        <v>43</v>
      </c>
      <c r="E18" s="51" t="s">
        <v>43</v>
      </c>
      <c r="F18" s="51" t="s">
        <v>43</v>
      </c>
      <c r="G18" s="52"/>
      <c r="H18" s="50">
        <v>0</v>
      </c>
      <c r="I18" s="50">
        <v>0</v>
      </c>
      <c r="J18" s="51" t="s">
        <v>43</v>
      </c>
      <c r="K18" s="51" t="s">
        <v>43</v>
      </c>
      <c r="L18" s="51" t="s">
        <v>43</v>
      </c>
    </row>
    <row r="19" spans="1:12">
      <c r="A19" s="20" t="s">
        <v>51</v>
      </c>
      <c r="B19" s="50">
        <v>0</v>
      </c>
      <c r="C19" s="50">
        <v>0</v>
      </c>
      <c r="D19" s="51" t="s">
        <v>43</v>
      </c>
      <c r="E19" s="51" t="s">
        <v>43</v>
      </c>
      <c r="F19" s="51" t="s">
        <v>43</v>
      </c>
      <c r="G19" s="52"/>
      <c r="H19" s="50">
        <v>0</v>
      </c>
      <c r="I19" s="50">
        <v>0</v>
      </c>
      <c r="J19" s="51" t="s">
        <v>43</v>
      </c>
      <c r="K19" s="51" t="s">
        <v>43</v>
      </c>
      <c r="L19" s="51" t="s">
        <v>43</v>
      </c>
    </row>
    <row r="20" spans="1:12">
      <c r="A20" s="20" t="s">
        <v>52</v>
      </c>
      <c r="B20" s="50">
        <v>304105.70793848677</v>
      </c>
      <c r="C20" s="50">
        <v>276732.39140755386</v>
      </c>
      <c r="D20" s="51">
        <v>-9.0012504916447877</v>
      </c>
      <c r="E20" s="51">
        <v>-3.0226552059301066</v>
      </c>
      <c r="F20" s="51">
        <v>-6.1649401707276468</v>
      </c>
      <c r="G20" s="52"/>
      <c r="H20" s="50">
        <v>2363.7532310637175</v>
      </c>
      <c r="I20" s="50">
        <v>1341.8510224801946</v>
      </c>
      <c r="J20" s="51">
        <v>-43.232186640889516</v>
      </c>
      <c r="K20" s="51">
        <v>-43.926399554227253</v>
      </c>
      <c r="L20" s="51">
        <v>1.2380387701501121</v>
      </c>
    </row>
    <row r="21" spans="1:12">
      <c r="A21" s="20" t="s">
        <v>53</v>
      </c>
      <c r="B21" s="50">
        <v>53759.916017153257</v>
      </c>
      <c r="C21" s="50">
        <v>55268.983345290479</v>
      </c>
      <c r="D21" s="51">
        <v>2.8070492663264606</v>
      </c>
      <c r="E21" s="51">
        <v>0.39948419080118253</v>
      </c>
      <c r="F21" s="51">
        <v>2.3979855025449126</v>
      </c>
      <c r="G21" s="52"/>
      <c r="H21" s="50">
        <v>21.65</v>
      </c>
      <c r="I21" s="50">
        <v>22.63</v>
      </c>
      <c r="J21" s="51">
        <v>4.5265588914549673</v>
      </c>
      <c r="K21" s="51">
        <v>0.42527339003643722</v>
      </c>
      <c r="L21" s="51">
        <v>4.0839176862280056</v>
      </c>
    </row>
    <row r="22" spans="1:12">
      <c r="B22" s="50"/>
      <c r="C22" s="50"/>
      <c r="D22" s="51"/>
      <c r="E22" s="51"/>
      <c r="F22" s="51"/>
      <c r="G22" s="52"/>
      <c r="H22" s="50"/>
      <c r="I22" s="50"/>
      <c r="J22" s="51"/>
      <c r="K22" s="51"/>
      <c r="L22" s="51"/>
    </row>
    <row r="23" spans="1:12">
      <c r="A23" s="20" t="s">
        <v>54</v>
      </c>
      <c r="B23" s="50">
        <v>1382688.9638773976</v>
      </c>
      <c r="C23" s="50">
        <v>1482870.1424734988</v>
      </c>
      <c r="D23" s="51">
        <v>7.2453878792211324</v>
      </c>
      <c r="E23" s="51">
        <v>-0.20176951840175714</v>
      </c>
      <c r="F23" s="51">
        <v>7.4622138706117198</v>
      </c>
      <c r="G23" s="52"/>
      <c r="H23" s="50">
        <v>45140.563457198135</v>
      </c>
      <c r="I23" s="50">
        <v>46713.822856348546</v>
      </c>
      <c r="J23" s="51">
        <v>3.4852453728056827</v>
      </c>
      <c r="K23" s="51">
        <v>-0.94789847587294696</v>
      </c>
      <c r="L23" s="51">
        <v>4.4755676865662508</v>
      </c>
    </row>
    <row r="24" spans="1:12">
      <c r="B24" s="50"/>
      <c r="C24" s="50"/>
      <c r="D24" s="51"/>
      <c r="E24" s="51"/>
      <c r="F24" s="51"/>
      <c r="G24" s="52"/>
      <c r="H24" s="50"/>
      <c r="I24" s="50"/>
      <c r="J24" s="51"/>
      <c r="K24" s="51"/>
      <c r="L24" s="51"/>
    </row>
    <row r="25" spans="1:12">
      <c r="A25" s="20" t="s">
        <v>55</v>
      </c>
      <c r="B25" s="50">
        <v>1382387.7459513217</v>
      </c>
      <c r="C25" s="50">
        <v>1482557.0669770718</v>
      </c>
      <c r="D25" s="51">
        <v>7.2461088662802293</v>
      </c>
      <c r="E25" s="51">
        <v>-0.20181348334288601</v>
      </c>
      <c r="F25" s="51">
        <v>7.4629836569024093</v>
      </c>
      <c r="G25" s="52"/>
      <c r="H25" s="50">
        <v>45140.563457198135</v>
      </c>
      <c r="I25" s="50">
        <v>46713.822856348546</v>
      </c>
      <c r="J25" s="51">
        <v>3.4852453728056827</v>
      </c>
      <c r="K25" s="51">
        <v>-0.94789847587294829</v>
      </c>
      <c r="L25" s="51">
        <v>4.4755676865662508</v>
      </c>
    </row>
    <row r="26" spans="1:12">
      <c r="A26" s="20" t="s">
        <v>56</v>
      </c>
      <c r="B26" s="50">
        <v>978437.06240723003</v>
      </c>
      <c r="C26" s="50">
        <v>1032178.4838411845</v>
      </c>
      <c r="D26" s="51">
        <v>5.4925782657635134</v>
      </c>
      <c r="E26" s="51">
        <v>-1.4960098729848474</v>
      </c>
      <c r="F26" s="51">
        <v>7.0947259392609112</v>
      </c>
      <c r="G26" s="52"/>
      <c r="H26" s="50">
        <v>25152.735570315977</v>
      </c>
      <c r="I26" s="50">
        <v>25233.260975434314</v>
      </c>
      <c r="J26" s="51">
        <v>0.32014571493912825</v>
      </c>
      <c r="K26" s="51">
        <v>-2.2489051436939076</v>
      </c>
      <c r="L26" s="51">
        <v>2.6281555847630642</v>
      </c>
    </row>
    <row r="27" spans="1:12">
      <c r="A27" s="20" t="s">
        <v>57</v>
      </c>
      <c r="B27" s="50">
        <v>308864.45382591017</v>
      </c>
      <c r="C27" s="50">
        <v>341266.73084206361</v>
      </c>
      <c r="D27" s="51">
        <v>10.49077568324415</v>
      </c>
      <c r="E27" s="51">
        <v>4.0289867349816335</v>
      </c>
      <c r="F27" s="51">
        <v>6.2115273358609215</v>
      </c>
      <c r="G27" s="52"/>
      <c r="H27" s="50">
        <v>18934.648182789213</v>
      </c>
      <c r="I27" s="50">
        <v>20365.507869205834</v>
      </c>
      <c r="J27" s="51">
        <v>7.5568327048041564</v>
      </c>
      <c r="K27" s="51">
        <v>1.1911466438304894</v>
      </c>
      <c r="L27" s="51">
        <v>6.2907539563509545</v>
      </c>
    </row>
    <row r="28" spans="1:12">
      <c r="A28" s="20" t="s">
        <v>58</v>
      </c>
      <c r="B28" s="50">
        <v>89718.290575012681</v>
      </c>
      <c r="C28" s="50">
        <v>103624.62561413966</v>
      </c>
      <c r="D28" s="51">
        <v>15.500000000000014</v>
      </c>
      <c r="E28" s="51">
        <v>0</v>
      </c>
      <c r="F28" s="51">
        <v>15.500000000000028</v>
      </c>
      <c r="G28" s="52"/>
      <c r="H28" s="50">
        <v>1053.1797040929416</v>
      </c>
      <c r="I28" s="50">
        <v>1115.0540117084017</v>
      </c>
      <c r="J28" s="51">
        <v>5.8749999999999805</v>
      </c>
      <c r="K28" s="51">
        <v>-8.3333333333333321</v>
      </c>
      <c r="L28" s="51">
        <v>15.499999999999986</v>
      </c>
    </row>
    <row r="29" spans="1:12">
      <c r="A29" s="20" t="s">
        <v>59</v>
      </c>
      <c r="B29" s="50">
        <v>5367.9391431690856</v>
      </c>
      <c r="C29" s="50">
        <v>5487.226679683954</v>
      </c>
      <c r="D29" s="51">
        <v>2.2222222222222192</v>
      </c>
      <c r="E29" s="51">
        <v>-11.111111111111112</v>
      </c>
      <c r="F29" s="51">
        <v>14.999999999999986</v>
      </c>
      <c r="G29" s="52"/>
      <c r="H29" s="50">
        <v>0</v>
      </c>
      <c r="I29" s="50">
        <v>0</v>
      </c>
      <c r="J29" s="51" t="s">
        <v>43</v>
      </c>
      <c r="K29" s="51" t="s">
        <v>43</v>
      </c>
      <c r="L29" s="51" t="s">
        <v>43</v>
      </c>
    </row>
    <row r="30" spans="1:12">
      <c r="A30" s="20" t="s">
        <v>60</v>
      </c>
      <c r="B30" s="50">
        <v>301.21792607601088</v>
      </c>
      <c r="C30" s="50">
        <v>313.07549642704515</v>
      </c>
      <c r="D30" s="51">
        <v>3.9365420595990921</v>
      </c>
      <c r="E30" s="51">
        <v>0</v>
      </c>
      <c r="F30" s="51">
        <v>3.9365420595991054</v>
      </c>
      <c r="G30" s="52"/>
      <c r="H30" s="50">
        <v>0</v>
      </c>
      <c r="I30" s="50">
        <v>0</v>
      </c>
      <c r="J30" s="51" t="s">
        <v>43</v>
      </c>
      <c r="K30" s="51" t="s">
        <v>43</v>
      </c>
      <c r="L30" s="51" t="s">
        <v>43</v>
      </c>
    </row>
    <row r="31" spans="1:12">
      <c r="B31" s="50">
        <v>0</v>
      </c>
      <c r="C31" s="50">
        <v>0</v>
      </c>
      <c r="D31" s="51">
        <v>0</v>
      </c>
      <c r="E31" s="51">
        <v>0</v>
      </c>
      <c r="F31" s="51">
        <v>0</v>
      </c>
      <c r="G31" s="52"/>
      <c r="H31" s="50">
        <v>0</v>
      </c>
      <c r="I31" s="50">
        <v>0</v>
      </c>
      <c r="J31" s="51">
        <v>0</v>
      </c>
      <c r="K31" s="51">
        <v>0</v>
      </c>
      <c r="L31" s="51">
        <v>0</v>
      </c>
    </row>
    <row r="32" spans="1:12">
      <c r="A32" s="20" t="s">
        <v>61</v>
      </c>
      <c r="B32" s="50">
        <v>396332.43629314692</v>
      </c>
      <c r="C32" s="50">
        <v>400162.71061504167</v>
      </c>
      <c r="D32" s="51">
        <v>0.96642968658302919</v>
      </c>
      <c r="E32" s="51">
        <v>-0.31107662037056488</v>
      </c>
      <c r="F32" s="51">
        <v>1.2814927312322197</v>
      </c>
      <c r="G32" s="52"/>
      <c r="H32" s="50">
        <v>13083.66460037248</v>
      </c>
      <c r="I32" s="50">
        <v>13348.48270158513</v>
      </c>
      <c r="J32" s="51">
        <v>2.0240361496664363</v>
      </c>
      <c r="K32" s="51">
        <v>0.54110314804566251</v>
      </c>
      <c r="L32" s="51">
        <v>1.4749519899708758</v>
      </c>
    </row>
    <row r="33" spans="1:12">
      <c r="B33" s="50"/>
      <c r="C33" s="50"/>
      <c r="D33" s="51"/>
      <c r="E33" s="51"/>
      <c r="F33" s="51"/>
      <c r="G33" s="52"/>
      <c r="H33" s="50"/>
      <c r="I33" s="50"/>
      <c r="J33" s="51"/>
      <c r="K33" s="51"/>
      <c r="L33" s="51"/>
    </row>
    <row r="34" spans="1:12">
      <c r="A34" s="20" t="s">
        <v>62</v>
      </c>
      <c r="B34" s="50">
        <v>3555396.1583578223</v>
      </c>
      <c r="C34" s="50">
        <v>3499411.1980878906</v>
      </c>
      <c r="D34" s="51">
        <v>-1.5746475997709977</v>
      </c>
      <c r="E34" s="51">
        <v>-4.6249675012799436</v>
      </c>
      <c r="F34" s="51">
        <v>3.1982373390540033</v>
      </c>
      <c r="G34" s="52"/>
      <c r="H34" s="50">
        <v>66914.630877295975</v>
      </c>
      <c r="I34" s="50">
        <v>67219.347354843572</v>
      </c>
      <c r="J34" s="51">
        <v>0.45538094367787568</v>
      </c>
      <c r="K34" s="51">
        <v>-3.6902516969576742</v>
      </c>
      <c r="L34" s="51">
        <v>4.3044787403982809</v>
      </c>
    </row>
    <row r="35" spans="1:12" ht="15">
      <c r="A35" s="20" t="s">
        <v>63</v>
      </c>
      <c r="B35" s="50">
        <v>317546.89584975736</v>
      </c>
      <c r="C35" s="50">
        <v>332365.26814581751</v>
      </c>
      <c r="D35" s="51">
        <v>4.6665146124027101</v>
      </c>
      <c r="E35" s="51">
        <v>5.2142874338195266</v>
      </c>
      <c r="F35" s="51">
        <v>-0.52062589100493994</v>
      </c>
      <c r="G35" s="52"/>
      <c r="H35" s="50">
        <v>21250.091437817337</v>
      </c>
      <c r="I35" s="50">
        <v>22761.552454829696</v>
      </c>
      <c r="J35" s="51">
        <v>7.1127271213643608</v>
      </c>
      <c r="K35" s="51">
        <v>3.6500248666194897</v>
      </c>
      <c r="L35" s="51">
        <v>3.3407635542787233</v>
      </c>
    </row>
    <row r="36" spans="1:12" ht="15">
      <c r="A36" s="20" t="s">
        <v>64</v>
      </c>
      <c r="B36" s="50">
        <v>35715.381842342627</v>
      </c>
      <c r="C36" s="50">
        <v>36483.099388489289</v>
      </c>
      <c r="D36" s="51">
        <v>2.1495431563228822</v>
      </c>
      <c r="E36" s="51">
        <v>3.3402254595117116</v>
      </c>
      <c r="F36" s="51">
        <v>-1.152196347447827</v>
      </c>
      <c r="G36" s="52"/>
      <c r="H36" s="50">
        <v>627.84679051527371</v>
      </c>
      <c r="I36" s="50">
        <v>676.1636792124682</v>
      </c>
      <c r="J36" s="51">
        <v>7.6956495481231695</v>
      </c>
      <c r="K36" s="51">
        <v>1.4605567211373587</v>
      </c>
      <c r="L36" s="51">
        <v>6.1453366987950204</v>
      </c>
    </row>
    <row r="37" spans="1:12">
      <c r="A37" s="20" t="s">
        <v>65</v>
      </c>
      <c r="B37" s="50">
        <v>3837227.672365237</v>
      </c>
      <c r="C37" s="50">
        <v>3795293.3668452185</v>
      </c>
      <c r="D37" s="51">
        <v>-1.0928281848382113</v>
      </c>
      <c r="E37" s="51">
        <v>-3.8848641775899981</v>
      </c>
      <c r="F37" s="51">
        <v>2.904886903463975</v>
      </c>
      <c r="G37" s="52"/>
      <c r="H37" s="50">
        <v>87536.875524598028</v>
      </c>
      <c r="I37" s="50">
        <v>89304.736130460806</v>
      </c>
      <c r="J37" s="51">
        <v>2.0195610081673583</v>
      </c>
      <c r="K37" s="51">
        <v>-1.9452998843001459</v>
      </c>
      <c r="L37" s="51">
        <v>4.0435194720795096</v>
      </c>
    </row>
    <row r="38" spans="1:12">
      <c r="A38" s="21"/>
      <c r="B38" s="21"/>
      <c r="C38" s="21"/>
      <c r="D38" s="21"/>
      <c r="E38" s="21"/>
      <c r="F38" s="21"/>
      <c r="G38" s="21"/>
      <c r="H38" s="21"/>
      <c r="I38" s="21"/>
      <c r="J38" s="21"/>
      <c r="K38" s="21"/>
      <c r="L38" s="21"/>
    </row>
    <row r="40" spans="1:12" ht="15">
      <c r="A40" s="224" t="s">
        <v>66</v>
      </c>
      <c r="B40" s="224"/>
      <c r="C40" s="224"/>
      <c r="D40" s="224"/>
      <c r="E40" s="224"/>
      <c r="F40" s="224"/>
    </row>
    <row r="41" spans="1:12" ht="15">
      <c r="A41" s="224" t="s">
        <v>67</v>
      </c>
      <c r="B41" s="224"/>
      <c r="C41" s="224"/>
      <c r="D41" s="224"/>
      <c r="E41" s="224"/>
      <c r="F41" s="224"/>
    </row>
    <row r="43" spans="1:12" ht="15">
      <c r="A43" s="20" t="s">
        <v>68</v>
      </c>
    </row>
    <row r="44" spans="1:12">
      <c r="B44" s="21"/>
      <c r="C44" s="21"/>
      <c r="D44" s="21"/>
      <c r="E44" s="21"/>
      <c r="F44" s="21"/>
      <c r="G44" s="21"/>
      <c r="H44" s="21"/>
      <c r="I44" s="21"/>
      <c r="J44" s="21"/>
      <c r="K44" s="21"/>
      <c r="L44" s="22" t="s">
        <v>35</v>
      </c>
    </row>
    <row r="45" spans="1:12">
      <c r="A45" s="23"/>
      <c r="B45" s="223" t="s">
        <v>11</v>
      </c>
      <c r="C45" s="223"/>
      <c r="D45" s="223"/>
      <c r="E45" s="223"/>
      <c r="F45" s="223"/>
      <c r="G45" s="24"/>
      <c r="H45" s="223" t="s">
        <v>13</v>
      </c>
      <c r="I45" s="223"/>
      <c r="J45" s="223"/>
      <c r="K45" s="223"/>
      <c r="L45" s="223"/>
    </row>
    <row r="46" spans="1:12">
      <c r="D46" s="223" t="s">
        <v>36</v>
      </c>
      <c r="E46" s="223">
        <v>0</v>
      </c>
      <c r="F46" s="223">
        <v>0</v>
      </c>
      <c r="G46" s="24"/>
      <c r="J46" s="223" t="s">
        <v>36</v>
      </c>
      <c r="K46" s="223">
        <v>0</v>
      </c>
      <c r="L46" s="223">
        <v>0</v>
      </c>
    </row>
    <row r="47" spans="1:12">
      <c r="A47" s="21"/>
      <c r="B47" s="54">
        <v>2016</v>
      </c>
      <c r="C47" s="54">
        <v>2017</v>
      </c>
      <c r="D47" s="54" t="s">
        <v>5</v>
      </c>
      <c r="E47" s="54" t="s">
        <v>37</v>
      </c>
      <c r="F47" s="54" t="s">
        <v>38</v>
      </c>
      <c r="G47" s="21"/>
      <c r="H47" s="54">
        <v>2016</v>
      </c>
      <c r="I47" s="54">
        <v>2017</v>
      </c>
      <c r="J47" s="54" t="s">
        <v>5</v>
      </c>
      <c r="K47" s="54" t="s">
        <v>37</v>
      </c>
      <c r="L47" s="54" t="s">
        <v>38</v>
      </c>
    </row>
    <row r="49" spans="1:12">
      <c r="A49" s="20" t="s">
        <v>39</v>
      </c>
      <c r="B49" s="50">
        <v>1964532.0777941472</v>
      </c>
      <c r="C49" s="50">
        <v>1899484.1018712821</v>
      </c>
      <c r="D49" s="51">
        <v>-3.311118034575617</v>
      </c>
      <c r="E49" s="51">
        <v>-6.3346181207883365</v>
      </c>
      <c r="F49" s="51">
        <v>3.2279803119916295</v>
      </c>
      <c r="G49" s="52"/>
      <c r="H49" s="50">
        <v>853702.86829914525</v>
      </c>
      <c r="I49" s="50">
        <v>731835.62646105094</v>
      </c>
      <c r="J49" s="51">
        <v>-14.275135572742498</v>
      </c>
      <c r="K49" s="51">
        <v>-17.624975960078512</v>
      </c>
      <c r="L49" s="51">
        <v>4.0665728797998071</v>
      </c>
    </row>
    <row r="50" spans="1:12">
      <c r="B50" s="50"/>
      <c r="C50" s="50"/>
      <c r="D50" s="51"/>
      <c r="E50" s="51"/>
      <c r="F50" s="51"/>
      <c r="G50" s="52"/>
      <c r="H50" s="50"/>
      <c r="I50" s="50"/>
      <c r="J50" s="51"/>
      <c r="K50" s="51"/>
      <c r="L50" s="51"/>
    </row>
    <row r="51" spans="1:12">
      <c r="A51" s="20" t="s">
        <v>40</v>
      </c>
      <c r="B51" s="50">
        <v>1069749.8289238173</v>
      </c>
      <c r="C51" s="50">
        <v>1018532.6129830173</v>
      </c>
      <c r="D51" s="51">
        <v>-4.7877750999338904</v>
      </c>
      <c r="E51" s="51">
        <v>-4.9739136531364236</v>
      </c>
      <c r="F51" s="51">
        <v>0.19588153143872944</v>
      </c>
      <c r="G51" s="52"/>
      <c r="H51" s="50">
        <v>55140.283168176495</v>
      </c>
      <c r="I51" s="50">
        <v>56677.22905104058</v>
      </c>
      <c r="J51" s="51">
        <v>2.7873376677744628</v>
      </c>
      <c r="K51" s="51">
        <v>-1.3625310022594763</v>
      </c>
      <c r="L51" s="51">
        <v>4.2071929786935129</v>
      </c>
    </row>
    <row r="52" spans="1:12">
      <c r="A52" s="20" t="s">
        <v>41</v>
      </c>
      <c r="B52" s="50">
        <v>642737.51049979124</v>
      </c>
      <c r="C52" s="50">
        <v>562742.554847033</v>
      </c>
      <c r="D52" s="51">
        <v>-12.445975899330094</v>
      </c>
      <c r="E52" s="51">
        <v>-9.0561763992501731</v>
      </c>
      <c r="F52" s="51">
        <v>-3.7273553781523248</v>
      </c>
      <c r="G52" s="52"/>
      <c r="H52" s="50">
        <v>451.54243691251736</v>
      </c>
      <c r="I52" s="50">
        <v>498.93007944544001</v>
      </c>
      <c r="J52" s="51">
        <v>10.494615491058179</v>
      </c>
      <c r="K52" s="51">
        <v>8.6822555537855948</v>
      </c>
      <c r="L52" s="51">
        <v>1.6675766692895593</v>
      </c>
    </row>
    <row r="53" spans="1:12">
      <c r="A53" s="20" t="s">
        <v>42</v>
      </c>
      <c r="B53" s="50">
        <v>9333.1859334878627</v>
      </c>
      <c r="C53" s="50">
        <v>12562.689991662213</v>
      </c>
      <c r="D53" s="51">
        <v>34.602375664527955</v>
      </c>
      <c r="E53" s="51">
        <v>29.343496002209896</v>
      </c>
      <c r="F53" s="51">
        <v>4.0658245871351824</v>
      </c>
      <c r="G53" s="52"/>
      <c r="H53" s="50">
        <v>0</v>
      </c>
      <c r="I53" s="50">
        <v>0</v>
      </c>
      <c r="J53" s="51" t="s">
        <v>43</v>
      </c>
      <c r="K53" s="51" t="s">
        <v>43</v>
      </c>
      <c r="L53" s="51" t="s">
        <v>43</v>
      </c>
    </row>
    <row r="54" spans="1:12">
      <c r="A54" s="20" t="s">
        <v>44</v>
      </c>
      <c r="B54" s="50">
        <v>280562.16420478711</v>
      </c>
      <c r="C54" s="50">
        <v>297494.14245799888</v>
      </c>
      <c r="D54" s="51">
        <v>6.0350184071337676</v>
      </c>
      <c r="E54" s="51">
        <v>0.31330061220978039</v>
      </c>
      <c r="F54" s="51">
        <v>5.7038476054565734</v>
      </c>
      <c r="G54" s="52"/>
      <c r="H54" s="50">
        <v>51668.119766723852</v>
      </c>
      <c r="I54" s="50">
        <v>52973.768398865388</v>
      </c>
      <c r="J54" s="51">
        <v>2.5269907982647766</v>
      </c>
      <c r="K54" s="51">
        <v>-1.5519018231924779</v>
      </c>
      <c r="L54" s="51">
        <v>4.1431908762034055</v>
      </c>
    </row>
    <row r="55" spans="1:12">
      <c r="A55" s="20" t="s">
        <v>45</v>
      </c>
      <c r="B55" s="50">
        <v>59442.773040172113</v>
      </c>
      <c r="C55" s="50">
        <v>64129.570577465573</v>
      </c>
      <c r="D55" s="51">
        <v>7.8845539963723894</v>
      </c>
      <c r="E55" s="51">
        <v>-0.15895252597253354</v>
      </c>
      <c r="F55" s="51">
        <v>8.0563122341413447</v>
      </c>
      <c r="G55" s="52"/>
      <c r="H55" s="50">
        <v>13.864207141569409</v>
      </c>
      <c r="I55" s="50">
        <v>16.854254481767878</v>
      </c>
      <c r="J55" s="51">
        <v>21.566666666666663</v>
      </c>
      <c r="K55" s="51">
        <v>16.666666666666661</v>
      </c>
      <c r="L55" s="51">
        <v>4.2000000000000028</v>
      </c>
    </row>
    <row r="56" spans="1:12">
      <c r="A56" s="20" t="s">
        <v>46</v>
      </c>
      <c r="B56" s="50">
        <v>77674.195245579103</v>
      </c>
      <c r="C56" s="50">
        <v>81603.655108857711</v>
      </c>
      <c r="D56" s="51">
        <v>5.0589000000000075</v>
      </c>
      <c r="E56" s="51">
        <v>1.9000000000000012</v>
      </c>
      <c r="F56" s="51">
        <v>3.0999999999999943</v>
      </c>
      <c r="G56" s="52"/>
      <c r="H56" s="50">
        <v>3006.7567573985543</v>
      </c>
      <c r="I56" s="50">
        <v>3187.6763182479826</v>
      </c>
      <c r="J56" s="51">
        <v>6.0170999999999966</v>
      </c>
      <c r="K56" s="51">
        <v>0.3000000000000107</v>
      </c>
      <c r="L56" s="51">
        <v>5.6999999999999886</v>
      </c>
    </row>
    <row r="57" spans="1:12">
      <c r="A57" s="20" t="s">
        <v>47</v>
      </c>
      <c r="B57" s="50">
        <v>435071.98000000004</v>
      </c>
      <c r="C57" s="50">
        <v>452723.81</v>
      </c>
      <c r="D57" s="51">
        <v>4.0572206006003784</v>
      </c>
      <c r="E57" s="51">
        <v>-4.3095775655234005</v>
      </c>
      <c r="F57" s="51">
        <v>8.7436108580802596</v>
      </c>
      <c r="G57" s="52"/>
      <c r="H57" s="50">
        <v>78363.570000000007</v>
      </c>
      <c r="I57" s="50">
        <v>90692.160000000003</v>
      </c>
      <c r="J57" s="51">
        <v>15.732552766547</v>
      </c>
      <c r="K57" s="51">
        <v>6.3144041371552024</v>
      </c>
      <c r="L57" s="51">
        <v>8.8587700846646698</v>
      </c>
    </row>
    <row r="58" spans="1:12">
      <c r="A58" s="20" t="s">
        <v>48</v>
      </c>
      <c r="B58" s="50">
        <v>459710.26887033007</v>
      </c>
      <c r="C58" s="50">
        <v>428227.67888826487</v>
      </c>
      <c r="D58" s="51">
        <v>-6.8483547386115617</v>
      </c>
      <c r="E58" s="51">
        <v>-11.41749734641007</v>
      </c>
      <c r="F58" s="51">
        <v>5.1580644833061058</v>
      </c>
      <c r="G58" s="52"/>
      <c r="H58" s="50">
        <v>720199.01513096876</v>
      </c>
      <c r="I58" s="50">
        <v>584466.23741001042</v>
      </c>
      <c r="J58" s="51">
        <v>-18.84656530615711</v>
      </c>
      <c r="K58" s="51">
        <v>-21.474871682975298</v>
      </c>
      <c r="L58" s="51">
        <v>3.3470895662941018</v>
      </c>
    </row>
    <row r="59" spans="1:12">
      <c r="A59" s="20" t="s">
        <v>49</v>
      </c>
      <c r="B59" s="50">
        <v>273236.12924330792</v>
      </c>
      <c r="C59" s="50">
        <v>244316.11960397329</v>
      </c>
      <c r="D59" s="51">
        <v>-10.584255354306494</v>
      </c>
      <c r="E59" s="51">
        <v>-16.6858709059691</v>
      </c>
      <c r="F59" s="51">
        <v>7.3236263980820411</v>
      </c>
      <c r="G59" s="52"/>
      <c r="H59" s="50">
        <v>168904.26235060339</v>
      </c>
      <c r="I59" s="50">
        <v>159872.43518700675</v>
      </c>
      <c r="J59" s="51">
        <v>-5.3473056499005356</v>
      </c>
      <c r="K59" s="51">
        <v>-13.354436134650991</v>
      </c>
      <c r="L59" s="51">
        <v>9.2412469000650646</v>
      </c>
    </row>
    <row r="60" spans="1:12">
      <c r="A60" s="20" t="s">
        <v>50</v>
      </c>
      <c r="B60" s="50">
        <v>2027.672646966204</v>
      </c>
      <c r="C60" s="50">
        <v>2046.866675994127</v>
      </c>
      <c r="D60" s="51">
        <v>0.94660393316648572</v>
      </c>
      <c r="E60" s="51">
        <v>-16.577065728218198</v>
      </c>
      <c r="F60" s="51">
        <v>21.005817901699203</v>
      </c>
      <c r="G60" s="52"/>
      <c r="H60" s="50">
        <v>973.76755850983648</v>
      </c>
      <c r="I60" s="50">
        <v>1186.7638999140727</v>
      </c>
      <c r="J60" s="51">
        <v>21.873427548786491</v>
      </c>
      <c r="K60" s="51">
        <v>0</v>
      </c>
      <c r="L60" s="51">
        <v>21.873427548786495</v>
      </c>
    </row>
    <row r="61" spans="1:12">
      <c r="A61" s="20" t="s">
        <v>51</v>
      </c>
      <c r="B61" s="50">
        <v>0</v>
      </c>
      <c r="C61" s="50">
        <v>0</v>
      </c>
      <c r="D61" s="51" t="s">
        <v>43</v>
      </c>
      <c r="E61" s="51" t="s">
        <v>43</v>
      </c>
      <c r="F61" s="51" t="s">
        <v>43</v>
      </c>
      <c r="G61" s="52"/>
      <c r="H61" s="50">
        <v>0</v>
      </c>
      <c r="I61" s="50">
        <v>0</v>
      </c>
      <c r="J61" s="51" t="s">
        <v>43</v>
      </c>
      <c r="K61" s="51" t="s">
        <v>43</v>
      </c>
      <c r="L61" s="51" t="s">
        <v>43</v>
      </c>
    </row>
    <row r="62" spans="1:12">
      <c r="A62" s="20" t="s">
        <v>52</v>
      </c>
      <c r="B62" s="50">
        <v>48012.608667166431</v>
      </c>
      <c r="C62" s="50">
        <v>41332.162352616819</v>
      </c>
      <c r="D62" s="51">
        <v>-13.913941566599474</v>
      </c>
      <c r="E62" s="51">
        <v>-15.343455491602874</v>
      </c>
      <c r="F62" s="51">
        <v>1.6886041514033252</v>
      </c>
      <c r="G62" s="52"/>
      <c r="H62" s="50">
        <v>548329.14522185561</v>
      </c>
      <c r="I62" s="50">
        <v>421314.8683230895</v>
      </c>
      <c r="J62" s="51">
        <v>-23.163874837872381</v>
      </c>
      <c r="K62" s="51">
        <v>-24.095661316637589</v>
      </c>
      <c r="L62" s="51">
        <v>1.2275799973071173</v>
      </c>
    </row>
    <row r="63" spans="1:12">
      <c r="A63" s="20" t="s">
        <v>53</v>
      </c>
      <c r="B63" s="50">
        <v>136433.85831288953</v>
      </c>
      <c r="C63" s="50">
        <v>140532.53025568061</v>
      </c>
      <c r="D63" s="51">
        <v>3.0041457402688336</v>
      </c>
      <c r="E63" s="51">
        <v>0.59174601025657059</v>
      </c>
      <c r="F63" s="51">
        <v>2.3982084273259261</v>
      </c>
      <c r="G63" s="52"/>
      <c r="H63" s="50">
        <v>1991.84</v>
      </c>
      <c r="I63" s="50">
        <v>2092.17</v>
      </c>
      <c r="J63" s="51">
        <v>5.0370511687685839</v>
      </c>
      <c r="K63" s="51">
        <v>0.9002337516822978</v>
      </c>
      <c r="L63" s="51">
        <v>4.0999086555806059</v>
      </c>
    </row>
    <row r="64" spans="1:12">
      <c r="B64" s="50"/>
      <c r="C64" s="50"/>
      <c r="D64" s="51"/>
      <c r="E64" s="51"/>
      <c r="F64" s="51"/>
      <c r="G64" s="52"/>
      <c r="H64" s="50"/>
      <c r="I64" s="50"/>
      <c r="J64" s="51"/>
      <c r="K64" s="51"/>
      <c r="L64" s="51"/>
    </row>
    <row r="65" spans="1:12">
      <c r="A65" s="20" t="s">
        <v>54</v>
      </c>
      <c r="B65" s="50">
        <v>4105312.3208340248</v>
      </c>
      <c r="C65" s="50">
        <v>4501865.1306311227</v>
      </c>
      <c r="D65" s="51">
        <v>9.6595040475881557</v>
      </c>
      <c r="E65" s="51">
        <v>0.67724669103818336</v>
      </c>
      <c r="F65" s="51">
        <v>8.9218345274330488</v>
      </c>
      <c r="G65" s="52"/>
      <c r="H65" s="50">
        <v>399887.97642971436</v>
      </c>
      <c r="I65" s="50">
        <v>427734.40516316961</v>
      </c>
      <c r="J65" s="51">
        <v>6.9635573897655387</v>
      </c>
      <c r="K65" s="51">
        <v>0.91203751008405476</v>
      </c>
      <c r="L65" s="51">
        <v>5.9968265719307965</v>
      </c>
    </row>
    <row r="66" spans="1:12">
      <c r="B66" s="50">
        <v>0</v>
      </c>
      <c r="C66" s="50">
        <v>0</v>
      </c>
      <c r="D66" s="51">
        <v>0</v>
      </c>
      <c r="E66" s="51">
        <v>0</v>
      </c>
      <c r="F66" s="51">
        <v>0</v>
      </c>
      <c r="G66" s="52"/>
      <c r="H66" s="50">
        <v>0</v>
      </c>
      <c r="I66" s="50">
        <v>0</v>
      </c>
      <c r="J66" s="51">
        <v>0</v>
      </c>
      <c r="K66" s="51">
        <v>0</v>
      </c>
      <c r="L66" s="51">
        <v>0</v>
      </c>
    </row>
    <row r="67" spans="1:12">
      <c r="A67" s="20" t="s">
        <v>55</v>
      </c>
      <c r="B67" s="50">
        <v>4105070.9358186289</v>
      </c>
      <c r="C67" s="50">
        <v>4501606.9231724404</v>
      </c>
      <c r="D67" s="51">
        <v>9.6596622458786996</v>
      </c>
      <c r="E67" s="51">
        <v>0.67728651427277597</v>
      </c>
      <c r="F67" s="51">
        <v>8.9219485770830005</v>
      </c>
      <c r="G67" s="52"/>
      <c r="H67" s="50">
        <v>399686.55445108592</v>
      </c>
      <c r="I67" s="50">
        <v>427520.95630566688</v>
      </c>
      <c r="J67" s="51">
        <v>6.9640575957846922</v>
      </c>
      <c r="K67" s="51">
        <v>0.91249713124921195</v>
      </c>
      <c r="L67" s="51">
        <v>5.9968394763481854</v>
      </c>
    </row>
    <row r="68" spans="1:12">
      <c r="A68" s="20" t="s">
        <v>56</v>
      </c>
      <c r="B68" s="50">
        <v>2386168.4096321794</v>
      </c>
      <c r="C68" s="50">
        <v>2586594.4448607508</v>
      </c>
      <c r="D68" s="51">
        <v>8.3994924423404989</v>
      </c>
      <c r="E68" s="51">
        <v>-1.5336659453694828</v>
      </c>
      <c r="F68" s="51">
        <v>10.087872655235557</v>
      </c>
      <c r="G68" s="52"/>
      <c r="H68" s="50">
        <v>151705.10864036306</v>
      </c>
      <c r="I68" s="50">
        <v>159316.16965195138</v>
      </c>
      <c r="J68" s="51">
        <v>5.0170103563429356</v>
      </c>
      <c r="K68" s="51">
        <v>6.28358011277656E-2</v>
      </c>
      <c r="L68" s="51">
        <v>4.9510635147913149</v>
      </c>
    </row>
    <row r="69" spans="1:12">
      <c r="A69" s="20" t="s">
        <v>57</v>
      </c>
      <c r="B69" s="50">
        <v>1514982.2111510588</v>
      </c>
      <c r="C69" s="50">
        <v>1683825.614895507</v>
      </c>
      <c r="D69" s="51">
        <v>11.144909986511573</v>
      </c>
      <c r="E69" s="51">
        <v>4.4975328275709501</v>
      </c>
      <c r="F69" s="51">
        <v>6.361276653209913</v>
      </c>
      <c r="G69" s="52"/>
      <c r="H69" s="50">
        <v>239912.79194660528</v>
      </c>
      <c r="I69" s="50">
        <v>259490.99215340015</v>
      </c>
      <c r="J69" s="51">
        <v>8.1605486926900355</v>
      </c>
      <c r="K69" s="51">
        <v>1.6946768409534467</v>
      </c>
      <c r="L69" s="51">
        <v>6.3581222268388444</v>
      </c>
    </row>
    <row r="70" spans="1:12">
      <c r="A70" s="20" t="s">
        <v>58</v>
      </c>
      <c r="B70" s="50">
        <v>197361.23274617895</v>
      </c>
      <c r="C70" s="50">
        <v>225701.0855015695</v>
      </c>
      <c r="D70" s="51">
        <v>14.359381708887925</v>
      </c>
      <c r="E70" s="51">
        <v>-0.98754830399312299</v>
      </c>
      <c r="F70" s="51">
        <v>15.499999999999986</v>
      </c>
      <c r="G70" s="52"/>
      <c r="H70" s="50">
        <v>5094.6037315547046</v>
      </c>
      <c r="I70" s="50">
        <v>5977.6683783575209</v>
      </c>
      <c r="J70" s="51">
        <v>17.333333333333346</v>
      </c>
      <c r="K70" s="51">
        <v>1.587301587301583</v>
      </c>
      <c r="L70" s="51">
        <v>15.500000000000028</v>
      </c>
    </row>
    <row r="71" spans="1:12">
      <c r="A71" s="20" t="s">
        <v>59</v>
      </c>
      <c r="B71" s="50">
        <v>6559.0822892117831</v>
      </c>
      <c r="C71" s="50">
        <v>5485.7779146134908</v>
      </c>
      <c r="D71" s="51">
        <v>-16.36363636363637</v>
      </c>
      <c r="E71" s="51">
        <v>-27.272727272727266</v>
      </c>
      <c r="F71" s="51">
        <v>14.999999999999972</v>
      </c>
      <c r="G71" s="52"/>
      <c r="H71" s="50">
        <v>2974.050132562847</v>
      </c>
      <c r="I71" s="50">
        <v>2736.1261219578191</v>
      </c>
      <c r="J71" s="51">
        <v>-8.0000000000000036</v>
      </c>
      <c r="K71" s="51">
        <v>-20</v>
      </c>
      <c r="L71" s="51">
        <v>14.999999999999986</v>
      </c>
    </row>
    <row r="72" spans="1:12">
      <c r="A72" s="20" t="s">
        <v>60</v>
      </c>
      <c r="B72" s="50">
        <v>241.38501539587838</v>
      </c>
      <c r="C72" s="50">
        <v>258.2074586822531</v>
      </c>
      <c r="D72" s="51">
        <v>6.9691332159891655</v>
      </c>
      <c r="E72" s="51">
        <v>0</v>
      </c>
      <c r="F72" s="51">
        <v>6.9691332159891601</v>
      </c>
      <c r="G72" s="52"/>
      <c r="H72" s="50">
        <v>201.42197862844338</v>
      </c>
      <c r="I72" s="50">
        <v>213.44885750272587</v>
      </c>
      <c r="J72" s="51">
        <v>5.9709863621527042</v>
      </c>
      <c r="K72" s="51">
        <v>0</v>
      </c>
      <c r="L72" s="51">
        <v>5.9709863621527006</v>
      </c>
    </row>
    <row r="73" spans="1:12">
      <c r="B73" s="50"/>
      <c r="C73" s="50"/>
      <c r="D73" s="51"/>
      <c r="E73" s="51"/>
      <c r="F73" s="51"/>
      <c r="G73" s="52"/>
      <c r="H73" s="50"/>
      <c r="I73" s="50"/>
      <c r="J73" s="51"/>
      <c r="K73" s="51"/>
      <c r="L73" s="51"/>
    </row>
    <row r="74" spans="1:12">
      <c r="A74" s="20" t="s">
        <v>61</v>
      </c>
      <c r="B74" s="50">
        <v>565741.39258646301</v>
      </c>
      <c r="C74" s="50">
        <v>573836.39025169646</v>
      </c>
      <c r="D74" s="51">
        <v>1.4308653691087798</v>
      </c>
      <c r="E74" s="51">
        <v>0.10474704360540214</v>
      </c>
      <c r="F74" s="51">
        <v>1.3247307092497067</v>
      </c>
      <c r="G74" s="52"/>
      <c r="H74" s="50">
        <v>136318.93947014425</v>
      </c>
      <c r="I74" s="50">
        <v>137189.36851557394</v>
      </c>
      <c r="J74" s="51">
        <v>0.63852392691209447</v>
      </c>
      <c r="K74" s="51">
        <v>-0.924535425876988</v>
      </c>
      <c r="L74" s="51">
        <v>1.5776452419455183</v>
      </c>
    </row>
    <row r="75" spans="1:12">
      <c r="B75" s="50"/>
      <c r="C75" s="50"/>
      <c r="D75" s="51"/>
      <c r="E75" s="51"/>
      <c r="F75" s="51"/>
      <c r="G75" s="52"/>
      <c r="H75" s="50"/>
      <c r="I75" s="50"/>
      <c r="J75" s="51"/>
      <c r="K75" s="51"/>
      <c r="L75" s="51"/>
    </row>
    <row r="76" spans="1:12">
      <c r="A76" s="20" t="s">
        <v>62</v>
      </c>
      <c r="B76" s="50">
        <v>6635585.7912146356</v>
      </c>
      <c r="C76" s="50">
        <v>6975185.6227541007</v>
      </c>
      <c r="D76" s="51">
        <v>5.117857597276303</v>
      </c>
      <c r="E76" s="51">
        <v>-1.4474971581710057</v>
      </c>
      <c r="F76" s="51">
        <v>6.6617838879082854</v>
      </c>
      <c r="G76" s="52"/>
      <c r="H76" s="50">
        <v>1389909.7841990038</v>
      </c>
      <c r="I76" s="50">
        <v>1296759.4001397945</v>
      </c>
      <c r="J76" s="51">
        <v>-6.701901455632342</v>
      </c>
      <c r="K76" s="51">
        <v>-10.653793183979046</v>
      </c>
      <c r="L76" s="51">
        <v>4.4231219983231256</v>
      </c>
    </row>
    <row r="77" spans="1:12" ht="15">
      <c r="A77" s="20" t="s">
        <v>63</v>
      </c>
      <c r="B77" s="50">
        <v>600386.73213144962</v>
      </c>
      <c r="C77" s="50">
        <v>627067.61595236079</v>
      </c>
      <c r="D77" s="51">
        <v>4.4439496066461404</v>
      </c>
      <c r="E77" s="51">
        <v>4.373830344887903</v>
      </c>
      <c r="F77" s="51">
        <v>6.7180883873405151E-2</v>
      </c>
      <c r="G77" s="52"/>
      <c r="H77" s="50">
        <v>519199.17267155735</v>
      </c>
      <c r="I77" s="50">
        <v>552079.0826473448</v>
      </c>
      <c r="J77" s="51">
        <v>6.3328124747585273</v>
      </c>
      <c r="K77" s="51">
        <v>4.0633753181404479</v>
      </c>
      <c r="L77" s="51">
        <v>2.1808221669535612</v>
      </c>
    </row>
    <row r="78" spans="1:12" ht="15">
      <c r="A78" s="20" t="s">
        <v>64</v>
      </c>
      <c r="B78" s="50">
        <v>67832.915770072897</v>
      </c>
      <c r="C78" s="50">
        <v>70145.961893525964</v>
      </c>
      <c r="D78" s="51">
        <v>3.4099169955975208</v>
      </c>
      <c r="E78" s="51">
        <v>3.0863143219734717</v>
      </c>
      <c r="F78" s="51">
        <v>0.31391429187519293</v>
      </c>
      <c r="G78" s="52"/>
      <c r="H78" s="50">
        <v>7934.5813417085128</v>
      </c>
      <c r="I78" s="50">
        <v>7883.7536925370659</v>
      </c>
      <c r="J78" s="51">
        <v>-0.64058388190273952</v>
      </c>
      <c r="K78" s="51">
        <v>0.7713490148645088</v>
      </c>
      <c r="L78" s="51">
        <v>-1.4011253303346933</v>
      </c>
    </row>
    <row r="79" spans="1:12">
      <c r="A79" s="20" t="s">
        <v>65</v>
      </c>
      <c r="B79" s="50">
        <v>7168139.6075760126</v>
      </c>
      <c r="C79" s="50">
        <v>7532107.2768129352</v>
      </c>
      <c r="D79" s="51">
        <v>5.077575063580583</v>
      </c>
      <c r="E79" s="51">
        <v>-1.0028202519609983</v>
      </c>
      <c r="F79" s="51">
        <v>6.1419884192832654</v>
      </c>
      <c r="G79" s="52"/>
      <c r="H79" s="50">
        <v>1901174.3755288527</v>
      </c>
      <c r="I79" s="50">
        <v>1840954.7290946022</v>
      </c>
      <c r="J79" s="51">
        <v>-3.1674972695494659</v>
      </c>
      <c r="K79" s="51">
        <v>-6.6823068819133873</v>
      </c>
      <c r="L79" s="51">
        <v>3.7664986080573044</v>
      </c>
    </row>
    <row r="80" spans="1:12">
      <c r="A80" s="21"/>
      <c r="B80" s="21"/>
      <c r="C80" s="21"/>
      <c r="D80" s="21"/>
      <c r="E80" s="21"/>
      <c r="F80" s="21"/>
      <c r="G80" s="21"/>
      <c r="H80" s="21"/>
      <c r="I80" s="21"/>
      <c r="J80" s="21"/>
      <c r="K80" s="21"/>
      <c r="L80" s="21"/>
    </row>
    <row r="82" spans="1:12" ht="15">
      <c r="A82" s="224" t="s">
        <v>66</v>
      </c>
      <c r="B82" s="224"/>
      <c r="C82" s="224"/>
      <c r="D82" s="224"/>
      <c r="E82" s="224"/>
      <c r="F82" s="224"/>
    </row>
    <row r="83" spans="1:12" ht="15">
      <c r="A83" s="224" t="s">
        <v>67</v>
      </c>
      <c r="B83" s="224"/>
      <c r="C83" s="224"/>
      <c r="D83" s="224"/>
      <c r="E83" s="224"/>
      <c r="F83" s="224"/>
    </row>
    <row r="85" spans="1:12" ht="15">
      <c r="A85" s="20" t="s">
        <v>68</v>
      </c>
    </row>
    <row r="86" spans="1:12">
      <c r="B86" s="21"/>
      <c r="C86" s="21"/>
      <c r="D86" s="21"/>
      <c r="E86" s="21"/>
      <c r="F86" s="21"/>
      <c r="G86" s="21"/>
      <c r="H86" s="21"/>
      <c r="I86" s="21"/>
      <c r="J86" s="21"/>
      <c r="K86" s="21"/>
      <c r="L86" s="22" t="s">
        <v>35</v>
      </c>
    </row>
    <row r="87" spans="1:12">
      <c r="A87" s="23"/>
      <c r="B87" s="223" t="s">
        <v>14</v>
      </c>
      <c r="C87" s="223"/>
      <c r="D87" s="223"/>
      <c r="E87" s="223"/>
      <c r="F87" s="223"/>
      <c r="G87" s="24"/>
      <c r="H87" s="223" t="s">
        <v>69</v>
      </c>
      <c r="I87" s="223"/>
      <c r="J87" s="223"/>
      <c r="K87" s="223"/>
      <c r="L87" s="223"/>
    </row>
    <row r="88" spans="1:12">
      <c r="D88" s="223" t="s">
        <v>36</v>
      </c>
      <c r="E88" s="223">
        <v>0</v>
      </c>
      <c r="F88" s="223">
        <v>0</v>
      </c>
      <c r="G88" s="24"/>
      <c r="J88" s="223" t="s">
        <v>36</v>
      </c>
      <c r="K88" s="223">
        <v>0</v>
      </c>
      <c r="L88" s="223">
        <v>0</v>
      </c>
    </row>
    <row r="89" spans="1:12">
      <c r="A89" s="21"/>
      <c r="B89" s="54">
        <v>2016</v>
      </c>
      <c r="C89" s="54">
        <v>2017</v>
      </c>
      <c r="D89" s="54" t="s">
        <v>5</v>
      </c>
      <c r="E89" s="54" t="s">
        <v>37</v>
      </c>
      <c r="F89" s="54" t="s">
        <v>38</v>
      </c>
      <c r="G89" s="21"/>
      <c r="H89" s="54">
        <v>2016</v>
      </c>
      <c r="I89" s="54">
        <v>2017</v>
      </c>
      <c r="J89" s="54" t="s">
        <v>5</v>
      </c>
      <c r="K89" s="54" t="s">
        <v>37</v>
      </c>
      <c r="L89" s="54" t="s">
        <v>38</v>
      </c>
    </row>
    <row r="91" spans="1:12">
      <c r="A91" s="20" t="s">
        <v>39</v>
      </c>
      <c r="B91" s="50">
        <v>2736517.4735785518</v>
      </c>
      <c r="C91" s="50">
        <v>2788530.2485669134</v>
      </c>
      <c r="D91" s="51">
        <v>1.9006922298341615</v>
      </c>
      <c r="E91" s="51">
        <v>-5.2890590304553271</v>
      </c>
      <c r="F91" s="51">
        <v>7.5912573422762648</v>
      </c>
      <c r="G91" s="52"/>
      <c r="H91" s="50">
        <v>563294.79459138203</v>
      </c>
      <c r="I91" s="50">
        <v>567920.91571876372</v>
      </c>
      <c r="J91" s="51">
        <v>0.82126111794402579</v>
      </c>
      <c r="K91" s="51">
        <v>-5.5103654800001438</v>
      </c>
      <c r="L91" s="51">
        <v>6.7008689684411991</v>
      </c>
    </row>
    <row r="92" spans="1:12">
      <c r="B92" s="50"/>
      <c r="C92" s="50"/>
      <c r="D92" s="51"/>
      <c r="E92" s="51"/>
      <c r="F92" s="51"/>
      <c r="G92" s="52"/>
      <c r="H92" s="50"/>
      <c r="I92" s="50"/>
      <c r="J92" s="51"/>
      <c r="K92" s="51"/>
      <c r="L92" s="51"/>
    </row>
    <row r="93" spans="1:12">
      <c r="A93" s="20" t="s">
        <v>40</v>
      </c>
      <c r="B93" s="50">
        <v>1408798.5432766168</v>
      </c>
      <c r="C93" s="50">
        <v>1381266.1648739309</v>
      </c>
      <c r="D93" s="51">
        <v>-1.9543162174664466</v>
      </c>
      <c r="E93" s="51">
        <v>-7.9981847753219215</v>
      </c>
      <c r="F93" s="51">
        <v>6.5692927287311846</v>
      </c>
      <c r="G93" s="52"/>
      <c r="H93" s="50">
        <v>254061.86857697956</v>
      </c>
      <c r="I93" s="50">
        <v>258962.37625305465</v>
      </c>
      <c r="J93" s="51">
        <v>1.9288639037110227</v>
      </c>
      <c r="K93" s="51">
        <v>-2.5876741182489416</v>
      </c>
      <c r="L93" s="51">
        <v>4.6365159450587328</v>
      </c>
    </row>
    <row r="94" spans="1:12">
      <c r="A94" s="20" t="s">
        <v>41</v>
      </c>
      <c r="B94" s="50">
        <v>506112.07173657062</v>
      </c>
      <c r="C94" s="50">
        <v>442095.6951614563</v>
      </c>
      <c r="D94" s="51">
        <v>-12.648656325359218</v>
      </c>
      <c r="E94" s="51">
        <v>-14.441250307565994</v>
      </c>
      <c r="F94" s="51">
        <v>2.0951614985618647</v>
      </c>
      <c r="G94" s="52"/>
      <c r="H94" s="50">
        <v>135673.8182371314</v>
      </c>
      <c r="I94" s="50">
        <v>133132.34408607185</v>
      </c>
      <c r="J94" s="51">
        <v>-1.8732237244311551</v>
      </c>
      <c r="K94" s="51">
        <v>-4.3381840316504023</v>
      </c>
      <c r="L94" s="51">
        <v>2.5767442132133453</v>
      </c>
    </row>
    <row r="95" spans="1:12">
      <c r="A95" s="20" t="s">
        <v>42</v>
      </c>
      <c r="B95" s="50">
        <v>3573.145294936503</v>
      </c>
      <c r="C95" s="50">
        <v>6747.9282253396068</v>
      </c>
      <c r="D95" s="51">
        <v>88.851212820874707</v>
      </c>
      <c r="E95" s="51">
        <v>81.9226997024318</v>
      </c>
      <c r="F95" s="51">
        <v>3.8084929092277946</v>
      </c>
      <c r="G95" s="52"/>
      <c r="H95" s="50">
        <v>1811.7562681234613</v>
      </c>
      <c r="I95" s="50">
        <v>1797.1046739551584</v>
      </c>
      <c r="J95" s="51">
        <v>-0.80869565217391648</v>
      </c>
      <c r="K95" s="51">
        <v>-4.3478260869565117</v>
      </c>
      <c r="L95" s="51">
        <v>3.6999999999999886</v>
      </c>
    </row>
    <row r="96" spans="1:12">
      <c r="A96" s="20" t="s">
        <v>44</v>
      </c>
      <c r="B96" s="50">
        <v>630785.8462390803</v>
      </c>
      <c r="C96" s="50">
        <v>660588.10567820724</v>
      </c>
      <c r="D96" s="51">
        <v>4.7246239935179668</v>
      </c>
      <c r="E96" s="51">
        <v>-5.519922563371841</v>
      </c>
      <c r="F96" s="51">
        <v>10.843075952981991</v>
      </c>
      <c r="G96" s="52"/>
      <c r="H96" s="50">
        <v>25070.525744856059</v>
      </c>
      <c r="I96" s="50">
        <v>25977.435286583466</v>
      </c>
      <c r="J96" s="51">
        <v>3.6174332798484934</v>
      </c>
      <c r="K96" s="51">
        <v>-1.6437170945861546</v>
      </c>
      <c r="L96" s="51">
        <v>5.3490740184784329</v>
      </c>
    </row>
    <row r="97" spans="1:12">
      <c r="A97" s="20" t="s">
        <v>45</v>
      </c>
      <c r="B97" s="50">
        <v>215211.48434260869</v>
      </c>
      <c r="C97" s="50">
        <v>215866.00494638999</v>
      </c>
      <c r="D97" s="51">
        <v>0.30412903185934614</v>
      </c>
      <c r="E97" s="51">
        <v>-4.2185212554050757</v>
      </c>
      <c r="F97" s="51">
        <v>4.7218422042994916</v>
      </c>
      <c r="G97" s="52"/>
      <c r="H97" s="50">
        <v>80018.905021990067</v>
      </c>
      <c r="I97" s="50">
        <v>86222.828368635528</v>
      </c>
      <c r="J97" s="51">
        <v>7.753072033340815</v>
      </c>
      <c r="K97" s="51">
        <v>-0.3044283394489854</v>
      </c>
      <c r="L97" s="51">
        <v>8.0821045895844037</v>
      </c>
    </row>
    <row r="98" spans="1:12">
      <c r="A98" s="20" t="s">
        <v>46</v>
      </c>
      <c r="B98" s="50">
        <v>53115.995663420857</v>
      </c>
      <c r="C98" s="50">
        <v>55968.430862537884</v>
      </c>
      <c r="D98" s="51">
        <v>5.3701999999999988</v>
      </c>
      <c r="E98" s="51">
        <v>2.6000000000000272</v>
      </c>
      <c r="F98" s="51">
        <v>2.6999999999999744</v>
      </c>
      <c r="G98" s="52"/>
      <c r="H98" s="50">
        <v>11486.863304878589</v>
      </c>
      <c r="I98" s="50">
        <v>11832.663837808655</v>
      </c>
      <c r="J98" s="51">
        <v>3.0104000000000153</v>
      </c>
      <c r="K98" s="51">
        <v>0.39999999999997154</v>
      </c>
      <c r="L98" s="51">
        <v>2.6000000000000512</v>
      </c>
    </row>
    <row r="99" spans="1:12">
      <c r="A99" s="20" t="s">
        <v>47</v>
      </c>
      <c r="B99" s="50">
        <v>54797.43</v>
      </c>
      <c r="C99" s="50">
        <v>73557.119999999995</v>
      </c>
      <c r="D99" s="51">
        <v>34.234616477451581</v>
      </c>
      <c r="E99" s="51">
        <v>23.310779396637368</v>
      </c>
      <c r="F99" s="51">
        <v>8.8587852045578046</v>
      </c>
      <c r="G99" s="52"/>
      <c r="H99" s="50">
        <v>18262.080000000002</v>
      </c>
      <c r="I99" s="50">
        <v>20616.96</v>
      </c>
      <c r="J99" s="51">
        <v>12.894916679808638</v>
      </c>
      <c r="K99" s="51">
        <v>3.7076818446367179</v>
      </c>
      <c r="L99" s="51">
        <v>8.8587794768522485</v>
      </c>
    </row>
    <row r="100" spans="1:12">
      <c r="A100" s="20" t="s">
        <v>48</v>
      </c>
      <c r="B100" s="50">
        <v>1272921.500301935</v>
      </c>
      <c r="C100" s="50">
        <v>1333706.9636929824</v>
      </c>
      <c r="D100" s="51">
        <v>4.7752719532688559</v>
      </c>
      <c r="E100" s="51">
        <v>-3.5219313967656229</v>
      </c>
      <c r="F100" s="51">
        <v>8.6000927155338189</v>
      </c>
      <c r="G100" s="52"/>
      <c r="H100" s="50">
        <v>290970.84601440246</v>
      </c>
      <c r="I100" s="50">
        <v>288341.57946570904</v>
      </c>
      <c r="J100" s="51">
        <v>-0.90361855309836425</v>
      </c>
      <c r="K100" s="51">
        <v>-8.6408686173540659</v>
      </c>
      <c r="L100" s="51">
        <v>8.4690495051329151</v>
      </c>
    </row>
    <row r="101" spans="1:12">
      <c r="A101" s="20" t="s">
        <v>49</v>
      </c>
      <c r="B101" s="50">
        <v>973499.09710413776</v>
      </c>
      <c r="C101" s="50">
        <v>1065811.6942506502</v>
      </c>
      <c r="D101" s="51">
        <v>9.4825560106952569</v>
      </c>
      <c r="E101" s="51">
        <v>-1.4277328397737563</v>
      </c>
      <c r="F101" s="51">
        <v>11.068314815905239</v>
      </c>
      <c r="G101" s="52"/>
      <c r="H101" s="50">
        <v>215295.32129083245</v>
      </c>
      <c r="I101" s="50">
        <v>208802.8048093915</v>
      </c>
      <c r="J101" s="51">
        <v>-3.0156328723328416</v>
      </c>
      <c r="K101" s="51">
        <v>-11.728987871498868</v>
      </c>
      <c r="L101" s="51">
        <v>9.871139787636622</v>
      </c>
    </row>
    <row r="102" spans="1:12">
      <c r="A102" s="20" t="s">
        <v>50</v>
      </c>
      <c r="B102" s="50">
        <v>15515.464797502553</v>
      </c>
      <c r="C102" s="50">
        <v>11097.846504193514</v>
      </c>
      <c r="D102" s="51">
        <v>-28.472355491535907</v>
      </c>
      <c r="E102" s="51">
        <v>-41.388480494836891</v>
      </c>
      <c r="F102" s="51">
        <v>22.036836977350845</v>
      </c>
      <c r="G102" s="52"/>
      <c r="H102" s="50">
        <v>974.69479914024862</v>
      </c>
      <c r="I102" s="50">
        <v>1187.9098743196146</v>
      </c>
      <c r="J102" s="51">
        <v>21.87506031297562</v>
      </c>
      <c r="K102" s="51" t="s">
        <v>43</v>
      </c>
      <c r="L102" s="51" t="s">
        <v>43</v>
      </c>
    </row>
    <row r="103" spans="1:12">
      <c r="A103" s="20" t="s">
        <v>51</v>
      </c>
      <c r="B103" s="50">
        <v>0</v>
      </c>
      <c r="C103" s="50">
        <v>0</v>
      </c>
      <c r="D103" s="51" t="s">
        <v>43</v>
      </c>
      <c r="E103" s="51" t="s">
        <v>43</v>
      </c>
      <c r="F103" s="51" t="s">
        <v>43</v>
      </c>
      <c r="G103" s="52"/>
      <c r="H103" s="50">
        <v>0</v>
      </c>
      <c r="I103" s="50">
        <v>0</v>
      </c>
      <c r="J103" s="51" t="s">
        <v>43</v>
      </c>
      <c r="K103" s="51" t="s">
        <v>43</v>
      </c>
      <c r="L103" s="51" t="s">
        <v>43</v>
      </c>
    </row>
    <row r="104" spans="1:12">
      <c r="A104" s="20" t="s">
        <v>52</v>
      </c>
      <c r="B104" s="50">
        <v>244285.15180012005</v>
      </c>
      <c r="C104" s="50">
        <v>215308.09694438236</v>
      </c>
      <c r="D104" s="51">
        <v>-11.861979593195828</v>
      </c>
      <c r="E104" s="51">
        <v>-10.272322886162298</v>
      </c>
      <c r="F104" s="51">
        <v>-1.7716458936262569</v>
      </c>
      <c r="G104" s="52"/>
      <c r="H104" s="50">
        <v>26383.229111974379</v>
      </c>
      <c r="I104" s="50">
        <v>27254.241243042903</v>
      </c>
      <c r="J104" s="51">
        <v>3.3013856164907582</v>
      </c>
      <c r="K104" s="51">
        <v>-2.144216817852985</v>
      </c>
      <c r="L104" s="51">
        <v>5.5649265247894419</v>
      </c>
    </row>
    <row r="105" spans="1:12">
      <c r="A105" s="20" t="s">
        <v>53</v>
      </c>
      <c r="B105" s="50">
        <v>39621.786600174564</v>
      </c>
      <c r="C105" s="50">
        <v>41489.325993756407</v>
      </c>
      <c r="D105" s="51">
        <v>4.7134154055880328</v>
      </c>
      <c r="E105" s="51">
        <v>1.471208282662249</v>
      </c>
      <c r="F105" s="51">
        <v>3.1951990892768123</v>
      </c>
      <c r="G105" s="52"/>
      <c r="H105" s="50">
        <v>48317.60081245537</v>
      </c>
      <c r="I105" s="50">
        <v>51096.623538955006</v>
      </c>
      <c r="J105" s="51">
        <v>5.7515743326875945</v>
      </c>
      <c r="K105" s="51">
        <v>1.3975595384606143</v>
      </c>
      <c r="L105" s="51">
        <v>4.2940035381970603</v>
      </c>
    </row>
    <row r="106" spans="1:12">
      <c r="B106" s="50"/>
      <c r="C106" s="50"/>
      <c r="D106" s="51"/>
      <c r="E106" s="51"/>
      <c r="F106" s="51"/>
      <c r="G106" s="52"/>
      <c r="H106" s="50"/>
      <c r="I106" s="50"/>
      <c r="J106" s="51"/>
      <c r="K106" s="51"/>
      <c r="L106" s="51"/>
    </row>
    <row r="107" spans="1:12">
      <c r="A107" s="20" t="s">
        <v>54</v>
      </c>
      <c r="B107" s="50">
        <v>2035577.5918419294</v>
      </c>
      <c r="C107" s="50">
        <v>2182168.4149222896</v>
      </c>
      <c r="D107" s="51">
        <v>7.2014362738054523</v>
      </c>
      <c r="E107" s="51">
        <v>-0.50572123825085569</v>
      </c>
      <c r="F107" s="51">
        <v>7.7463323599862548</v>
      </c>
      <c r="G107" s="52"/>
      <c r="H107" s="50">
        <v>348462.15443075961</v>
      </c>
      <c r="I107" s="50">
        <v>377681.06407065858</v>
      </c>
      <c r="J107" s="51">
        <v>8.3851027345079618</v>
      </c>
      <c r="K107" s="51">
        <v>-0.13857316178913331</v>
      </c>
      <c r="L107" s="51">
        <v>8.5355038138065282</v>
      </c>
    </row>
    <row r="108" spans="1:12">
      <c r="B108" s="50"/>
      <c r="C108" s="50"/>
      <c r="D108" s="51"/>
      <c r="E108" s="51"/>
      <c r="F108" s="51"/>
      <c r="G108" s="52"/>
      <c r="H108" s="50"/>
      <c r="I108" s="50"/>
      <c r="J108" s="51"/>
      <c r="K108" s="51"/>
      <c r="L108" s="51"/>
    </row>
    <row r="109" spans="1:12">
      <c r="A109" s="20" t="s">
        <v>55</v>
      </c>
      <c r="B109" s="50">
        <v>2035262.9365026671</v>
      </c>
      <c r="C109" s="50">
        <v>2181837.8885360099</v>
      </c>
      <c r="D109" s="51">
        <v>7.201769825633078</v>
      </c>
      <c r="E109" s="51">
        <v>-0.50579942367099973</v>
      </c>
      <c r="F109" s="51">
        <v>7.7467522776777855</v>
      </c>
      <c r="G109" s="52"/>
      <c r="H109" s="50">
        <v>348407.97944200959</v>
      </c>
      <c r="I109" s="50">
        <v>377621.7949188443</v>
      </c>
      <c r="J109" s="51">
        <v>8.3849444331389602</v>
      </c>
      <c r="K109" s="51">
        <v>-0.13859470894051182</v>
      </c>
      <c r="L109" s="51">
        <v>8.5353687115021728</v>
      </c>
    </row>
    <row r="110" spans="1:12">
      <c r="A110" s="20" t="s">
        <v>56</v>
      </c>
      <c r="B110" s="50">
        <v>1478589.0391362763</v>
      </c>
      <c r="C110" s="50">
        <v>1564208.8273143396</v>
      </c>
      <c r="D110" s="51">
        <v>5.7906413419700691</v>
      </c>
      <c r="E110" s="51">
        <v>-1.3297736838575307</v>
      </c>
      <c r="F110" s="51">
        <v>7.2163765014722401</v>
      </c>
      <c r="G110" s="52"/>
      <c r="H110" s="50">
        <v>210252.40371492895</v>
      </c>
      <c r="I110" s="50">
        <v>226848.89917508172</v>
      </c>
      <c r="J110" s="51">
        <v>7.8936055744956697</v>
      </c>
      <c r="K110" s="51">
        <v>-1.3334570826281942</v>
      </c>
      <c r="L110" s="51">
        <v>9.3517644221618781</v>
      </c>
    </row>
    <row r="111" spans="1:12">
      <c r="A111" s="20" t="s">
        <v>57</v>
      </c>
      <c r="B111" s="50">
        <v>382323.26322593424</v>
      </c>
      <c r="C111" s="50">
        <v>418323.04468760994</v>
      </c>
      <c r="D111" s="51">
        <v>9.4160583266421884</v>
      </c>
      <c r="E111" s="51">
        <v>2.9159925550097321</v>
      </c>
      <c r="F111" s="51">
        <v>6.3158947509135714</v>
      </c>
      <c r="G111" s="52"/>
      <c r="H111" s="50">
        <v>122778.54511921393</v>
      </c>
      <c r="I111" s="50">
        <v>133625.49451652099</v>
      </c>
      <c r="J111" s="51">
        <v>8.8345642040105901</v>
      </c>
      <c r="K111" s="51">
        <v>2.3182905276012549</v>
      </c>
      <c r="L111" s="51">
        <v>6.3686303228957115</v>
      </c>
    </row>
    <row r="112" spans="1:12">
      <c r="A112" s="20" t="s">
        <v>58</v>
      </c>
      <c r="B112" s="50">
        <v>171366.60327635397</v>
      </c>
      <c r="C112" s="50">
        <v>196560.70813908585</v>
      </c>
      <c r="D112" s="51">
        <v>14.701875616979269</v>
      </c>
      <c r="E112" s="51">
        <v>-0.69101678183613047</v>
      </c>
      <c r="F112" s="51">
        <v>15.499999999999986</v>
      </c>
      <c r="G112" s="52"/>
      <c r="H112" s="50">
        <v>13581.141426519487</v>
      </c>
      <c r="I112" s="50">
        <v>15770.552854875332</v>
      </c>
      <c r="J112" s="51">
        <v>16.120967741935495</v>
      </c>
      <c r="K112" s="51">
        <v>0.53763440860215295</v>
      </c>
      <c r="L112" s="51">
        <v>15.5</v>
      </c>
    </row>
    <row r="113" spans="1:12">
      <c r="A113" s="20" t="s">
        <v>59</v>
      </c>
      <c r="B113" s="50">
        <v>2984.0308641026304</v>
      </c>
      <c r="C113" s="50">
        <v>2745.30839497442</v>
      </c>
      <c r="D113" s="51">
        <v>-7.9999999999999991</v>
      </c>
      <c r="E113" s="51">
        <v>-20.000000000000004</v>
      </c>
      <c r="F113" s="51">
        <v>14.999999999999986</v>
      </c>
      <c r="G113" s="52"/>
      <c r="H113" s="50">
        <v>1795.8891813472214</v>
      </c>
      <c r="I113" s="50">
        <v>1376.8483723662032</v>
      </c>
      <c r="J113" s="51">
        <v>-23.333333333333329</v>
      </c>
      <c r="K113" s="51">
        <v>-33.333333333333321</v>
      </c>
      <c r="L113" s="51">
        <v>14.999999999999972</v>
      </c>
    </row>
    <row r="114" spans="1:12">
      <c r="A114" s="20" t="s">
        <v>60</v>
      </c>
      <c r="B114" s="50">
        <v>314.65533926213982</v>
      </c>
      <c r="C114" s="50">
        <v>330.52638627982896</v>
      </c>
      <c r="D114" s="51">
        <v>5.0439465145916191</v>
      </c>
      <c r="E114" s="51">
        <v>0</v>
      </c>
      <c r="F114" s="51">
        <v>5.0439465145916387</v>
      </c>
      <c r="G114" s="52"/>
      <c r="H114" s="50">
        <v>54.17498875000328</v>
      </c>
      <c r="I114" s="50">
        <v>59.269151814256318</v>
      </c>
      <c r="J114" s="51">
        <v>9.4031640463473654</v>
      </c>
      <c r="K114" s="51">
        <v>0</v>
      </c>
      <c r="L114" s="51">
        <v>9.4031640463473849</v>
      </c>
    </row>
    <row r="115" spans="1:12">
      <c r="B115" s="50"/>
      <c r="C115" s="50"/>
      <c r="D115" s="51"/>
      <c r="E115" s="51"/>
      <c r="F115" s="51"/>
      <c r="G115" s="52"/>
      <c r="H115" s="50"/>
      <c r="I115" s="50"/>
      <c r="J115" s="51"/>
      <c r="K115" s="51"/>
      <c r="L115" s="51"/>
    </row>
    <row r="116" spans="1:12">
      <c r="A116" s="20" t="s">
        <v>61</v>
      </c>
      <c r="B116" s="50">
        <v>666402.02268594108</v>
      </c>
      <c r="C116" s="50">
        <v>675612.75963927573</v>
      </c>
      <c r="D116" s="51">
        <v>1.3821592131744542</v>
      </c>
      <c r="E116" s="51">
        <v>-5.947066042920128E-2</v>
      </c>
      <c r="F116" s="51">
        <v>1.4424877305836361</v>
      </c>
      <c r="G116" s="52"/>
      <c r="H116" s="50">
        <v>148128.58779767231</v>
      </c>
      <c r="I116" s="50">
        <v>149953.25835159692</v>
      </c>
      <c r="J116" s="51">
        <v>1.2318152633824515</v>
      </c>
      <c r="K116" s="51">
        <v>0.1141227591334308</v>
      </c>
      <c r="L116" s="51">
        <v>1.1164184167483455</v>
      </c>
    </row>
    <row r="117" spans="1:12">
      <c r="B117" s="50"/>
      <c r="C117" s="50"/>
      <c r="D117" s="51"/>
      <c r="E117" s="51"/>
      <c r="F117" s="51"/>
      <c r="G117" s="52"/>
      <c r="H117" s="50"/>
      <c r="I117" s="50"/>
      <c r="J117" s="51"/>
      <c r="K117" s="51"/>
      <c r="L117" s="51"/>
    </row>
    <row r="118" spans="1:12">
      <c r="A118" s="20" t="s">
        <v>62</v>
      </c>
      <c r="B118" s="50">
        <v>5438497.0881064218</v>
      </c>
      <c r="C118" s="50">
        <v>5646311.4231284782</v>
      </c>
      <c r="D118" s="51">
        <v>3.8211721300086849</v>
      </c>
      <c r="E118" s="51">
        <v>-2.8578977597179511</v>
      </c>
      <c r="F118" s="51">
        <v>6.8755665521895963</v>
      </c>
      <c r="G118" s="52"/>
      <c r="H118" s="50">
        <v>1059885.536819814</v>
      </c>
      <c r="I118" s="50">
        <v>1095555.2381410194</v>
      </c>
      <c r="J118" s="51">
        <v>3.3654295753702117</v>
      </c>
      <c r="K118" s="51">
        <v>-2.9581900513002832</v>
      </c>
      <c r="L118" s="51">
        <v>6.5163867306405479</v>
      </c>
    </row>
    <row r="119" spans="1:12" ht="15">
      <c r="A119" s="20" t="s">
        <v>63</v>
      </c>
      <c r="B119" s="50">
        <v>347711.49568236596</v>
      </c>
      <c r="C119" s="50">
        <v>363282.42654248548</v>
      </c>
      <c r="D119" s="51">
        <v>4.4781179378502776</v>
      </c>
      <c r="E119" s="51">
        <v>2.0188694287937325</v>
      </c>
      <c r="F119" s="51">
        <v>2.4105820058837537</v>
      </c>
      <c r="G119" s="52"/>
      <c r="H119" s="50">
        <v>122157.09350059292</v>
      </c>
      <c r="I119" s="50">
        <v>129260.57670921492</v>
      </c>
      <c r="J119" s="51">
        <v>5.8150394750408161</v>
      </c>
      <c r="K119" s="51">
        <v>3.8101351611174366</v>
      </c>
      <c r="L119" s="51">
        <v>1.9313184698311829</v>
      </c>
    </row>
    <row r="120" spans="1:12" ht="15">
      <c r="A120" s="20" t="s">
        <v>64</v>
      </c>
      <c r="B120" s="50">
        <v>90622.080655246522</v>
      </c>
      <c r="C120" s="50">
        <v>90919.753407045137</v>
      </c>
      <c r="D120" s="51">
        <v>0.32847706612591554</v>
      </c>
      <c r="E120" s="51">
        <v>1.6642510826369323</v>
      </c>
      <c r="F120" s="51">
        <v>-1.3139073000451873</v>
      </c>
      <c r="G120" s="52"/>
      <c r="H120" s="50">
        <v>6020.7447468971932</v>
      </c>
      <c r="I120" s="50">
        <v>6183.6590596396227</v>
      </c>
      <c r="J120" s="51">
        <v>2.70588306914004</v>
      </c>
      <c r="K120" s="51">
        <v>4.9498310271208359</v>
      </c>
      <c r="L120" s="51">
        <v>-2.1381148840543744</v>
      </c>
    </row>
    <row r="121" spans="1:12">
      <c r="A121" s="20" t="s">
        <v>65</v>
      </c>
      <c r="B121" s="50">
        <v>5695586.503133541</v>
      </c>
      <c r="C121" s="50">
        <v>5918674.0962639181</v>
      </c>
      <c r="D121" s="51">
        <v>3.9168502314492288</v>
      </c>
      <c r="E121" s="51">
        <v>-2.6321261951253101</v>
      </c>
      <c r="F121" s="51">
        <v>6.7260135922231399</v>
      </c>
      <c r="G121" s="52"/>
      <c r="H121" s="50">
        <v>1176021.8855735098</v>
      </c>
      <c r="I121" s="50">
        <v>1218632.1557905946</v>
      </c>
      <c r="J121" s="51">
        <v>3.6232548679402399</v>
      </c>
      <c r="K121" s="51">
        <v>-2.2956286066469924</v>
      </c>
      <c r="L121" s="51">
        <v>6.057951543189489</v>
      </c>
    </row>
    <row r="122" spans="1:12">
      <c r="A122" s="21"/>
      <c r="B122" s="21"/>
      <c r="C122" s="21"/>
      <c r="D122" s="21"/>
      <c r="E122" s="21"/>
      <c r="F122" s="21"/>
      <c r="G122" s="21"/>
      <c r="H122" s="21"/>
      <c r="I122" s="21"/>
      <c r="J122" s="21"/>
      <c r="K122" s="21"/>
      <c r="L122" s="21"/>
    </row>
    <row r="124" spans="1:12" ht="15">
      <c r="A124" s="224" t="s">
        <v>66</v>
      </c>
      <c r="B124" s="224"/>
      <c r="C124" s="224"/>
      <c r="D124" s="224"/>
      <c r="E124" s="224"/>
      <c r="F124" s="224"/>
    </row>
    <row r="125" spans="1:12" ht="15">
      <c r="A125" s="224" t="s">
        <v>67</v>
      </c>
      <c r="B125" s="224"/>
      <c r="C125" s="224"/>
      <c r="D125" s="224"/>
      <c r="E125" s="224"/>
      <c r="F125" s="224"/>
    </row>
    <row r="127" spans="1:12" ht="15">
      <c r="A127" s="20" t="s">
        <v>68</v>
      </c>
    </row>
    <row r="128" spans="1:12">
      <c r="B128" s="21"/>
      <c r="C128" s="21"/>
      <c r="D128" s="21"/>
      <c r="E128" s="21"/>
      <c r="F128" s="21"/>
      <c r="G128" s="21"/>
      <c r="H128" s="21"/>
      <c r="I128" s="21"/>
      <c r="J128" s="21"/>
      <c r="K128" s="21"/>
      <c r="L128" s="22" t="s">
        <v>35</v>
      </c>
    </row>
    <row r="129" spans="1:12">
      <c r="A129" s="23"/>
      <c r="B129" s="223" t="s">
        <v>12</v>
      </c>
      <c r="C129" s="223"/>
      <c r="D129" s="223"/>
      <c r="E129" s="223"/>
      <c r="F129" s="223"/>
      <c r="G129" s="24"/>
      <c r="H129" s="223" t="s">
        <v>16</v>
      </c>
      <c r="I129" s="223"/>
      <c r="J129" s="223"/>
      <c r="K129" s="223"/>
      <c r="L129" s="223"/>
    </row>
    <row r="130" spans="1:12">
      <c r="D130" s="223" t="s">
        <v>36</v>
      </c>
      <c r="E130" s="223">
        <v>0</v>
      </c>
      <c r="F130" s="223">
        <v>0</v>
      </c>
      <c r="G130" s="24"/>
      <c r="J130" s="223" t="s">
        <v>36</v>
      </c>
      <c r="K130" s="223">
        <v>0</v>
      </c>
      <c r="L130" s="223">
        <v>0</v>
      </c>
    </row>
    <row r="131" spans="1:12">
      <c r="A131" s="21"/>
      <c r="B131" s="54">
        <v>2016</v>
      </c>
      <c r="C131" s="54">
        <v>2017</v>
      </c>
      <c r="D131" s="54" t="s">
        <v>5</v>
      </c>
      <c r="E131" s="54" t="s">
        <v>37</v>
      </c>
      <c r="F131" s="54" t="s">
        <v>38</v>
      </c>
      <c r="G131" s="21"/>
      <c r="H131" s="54">
        <v>2016</v>
      </c>
      <c r="I131" s="54">
        <v>2017</v>
      </c>
      <c r="J131" s="54" t="s">
        <v>5</v>
      </c>
      <c r="K131" s="54" t="s">
        <v>37</v>
      </c>
      <c r="L131" s="54" t="s">
        <v>38</v>
      </c>
    </row>
    <row r="133" spans="1:12">
      <c r="A133" s="20" t="s">
        <v>39</v>
      </c>
      <c r="B133" s="50">
        <v>408744.32352879783</v>
      </c>
      <c r="C133" s="50">
        <v>427908.35870969435</v>
      </c>
      <c r="D133" s="51">
        <v>4.6885140851494489</v>
      </c>
      <c r="E133" s="51">
        <v>-0.13217346267102567</v>
      </c>
      <c r="F133" s="51">
        <v>4.8270676502793179</v>
      </c>
      <c r="G133" s="52"/>
      <c r="H133" s="50">
        <v>2941047.5454078428</v>
      </c>
      <c r="I133" s="50">
        <v>2770313.923313105</v>
      </c>
      <c r="J133" s="51">
        <v>-5.8051976195121915</v>
      </c>
      <c r="K133" s="51">
        <v>-8.7029369967070007</v>
      </c>
      <c r="L133" s="51">
        <v>3.1739677946598164</v>
      </c>
    </row>
    <row r="134" spans="1:12">
      <c r="B134" s="50"/>
      <c r="C134" s="50"/>
      <c r="D134" s="51"/>
      <c r="E134" s="51"/>
      <c r="F134" s="51"/>
      <c r="G134" s="52"/>
      <c r="H134" s="50"/>
      <c r="I134" s="50"/>
      <c r="J134" s="51"/>
      <c r="K134" s="51"/>
      <c r="L134" s="51"/>
    </row>
    <row r="135" spans="1:12">
      <c r="A135" s="20" t="s">
        <v>40</v>
      </c>
      <c r="B135" s="50">
        <v>360341.91068395751</v>
      </c>
      <c r="C135" s="50">
        <v>374217.31075739558</v>
      </c>
      <c r="D135" s="51">
        <v>3.8506206638859903</v>
      </c>
      <c r="E135" s="51">
        <v>0.24125579591465035</v>
      </c>
      <c r="F135" s="51">
        <v>3.6006780235473173</v>
      </c>
      <c r="G135" s="52"/>
      <c r="H135" s="50">
        <v>1501970.8506101386</v>
      </c>
      <c r="I135" s="50">
        <v>1417862.5223606182</v>
      </c>
      <c r="J135" s="51">
        <v>-5.5998642194256609</v>
      </c>
      <c r="K135" s="51">
        <v>-8.2754255465466464</v>
      </c>
      <c r="L135" s="51">
        <v>2.9169514746331515</v>
      </c>
    </row>
    <row r="136" spans="1:12">
      <c r="A136" s="20" t="s">
        <v>41</v>
      </c>
      <c r="B136" s="50">
        <v>245.37315416313038</v>
      </c>
      <c r="C136" s="50">
        <v>214.73624291825641</v>
      </c>
      <c r="D136" s="51">
        <v>-12.485844814345812</v>
      </c>
      <c r="E136" s="51">
        <v>-14.948354387394586</v>
      </c>
      <c r="F136" s="51">
        <v>2.8953109082275148</v>
      </c>
      <c r="G136" s="52"/>
      <c r="H136" s="50">
        <v>617079.57334180165</v>
      </c>
      <c r="I136" s="50">
        <v>521968.70299804606</v>
      </c>
      <c r="J136" s="51">
        <v>-15.413064125373904</v>
      </c>
      <c r="K136" s="51">
        <v>-15.767291075639614</v>
      </c>
      <c r="L136" s="51">
        <v>0.42053372708670622</v>
      </c>
    </row>
    <row r="137" spans="1:12">
      <c r="A137" s="20" t="s">
        <v>42</v>
      </c>
      <c r="B137" s="50">
        <v>177.65820018815901</v>
      </c>
      <c r="C137" s="50">
        <v>184.94218639587353</v>
      </c>
      <c r="D137" s="51">
        <v>4.1000000000000005</v>
      </c>
      <c r="E137" s="51">
        <v>0</v>
      </c>
      <c r="F137" s="51">
        <v>4.0999999999999943</v>
      </c>
      <c r="G137" s="52"/>
      <c r="H137" s="50">
        <v>17105.270353551907</v>
      </c>
      <c r="I137" s="50">
        <v>25353.724233719448</v>
      </c>
      <c r="J137" s="51">
        <v>48.221710090976437</v>
      </c>
      <c r="K137" s="51">
        <v>42.579769280843379</v>
      </c>
      <c r="L137" s="51">
        <v>3.9570416185903383</v>
      </c>
    </row>
    <row r="138" spans="1:12">
      <c r="A138" s="20" t="s">
        <v>44</v>
      </c>
      <c r="B138" s="50">
        <v>29881.996728426566</v>
      </c>
      <c r="C138" s="50">
        <v>31445.868369540647</v>
      </c>
      <c r="D138" s="51">
        <v>5.2334911061227025</v>
      </c>
      <c r="E138" s="51">
        <v>-8.0793271630717172</v>
      </c>
      <c r="F138" s="51">
        <v>14.482942583342478</v>
      </c>
      <c r="G138" s="52"/>
      <c r="H138" s="50">
        <v>716104.9716857482</v>
      </c>
      <c r="I138" s="50">
        <v>698401.06775788346</v>
      </c>
      <c r="J138" s="51">
        <v>-2.4722498275900575</v>
      </c>
      <c r="K138" s="51">
        <v>-7.1070667757863513</v>
      </c>
      <c r="L138" s="51">
        <v>4.9894182337953907</v>
      </c>
    </row>
    <row r="139" spans="1:12">
      <c r="A139" s="20" t="s">
        <v>45</v>
      </c>
      <c r="B139" s="50">
        <v>900.96622203403024</v>
      </c>
      <c r="C139" s="50">
        <v>968.95197594439639</v>
      </c>
      <c r="D139" s="51">
        <v>7.5458715596330395</v>
      </c>
      <c r="E139" s="51">
        <v>3.2110091743119211</v>
      </c>
      <c r="F139" s="51">
        <v>4.2000000000000313</v>
      </c>
      <c r="G139" s="52"/>
      <c r="H139" s="50">
        <v>93281.37641559419</v>
      </c>
      <c r="I139" s="50">
        <v>110822.36399945406</v>
      </c>
      <c r="J139" s="51">
        <v>18.804383316247332</v>
      </c>
      <c r="K139" s="51">
        <v>17.872084648070384</v>
      </c>
      <c r="L139" s="51">
        <v>0.79094101963201524</v>
      </c>
    </row>
    <row r="140" spans="1:12">
      <c r="A140" s="20" t="s">
        <v>46</v>
      </c>
      <c r="B140" s="50">
        <v>329135.91637914564</v>
      </c>
      <c r="C140" s="50">
        <v>341402.81198259641</v>
      </c>
      <c r="D140" s="51">
        <v>3.7270000000000039</v>
      </c>
      <c r="E140" s="51">
        <v>1.0000000000000051</v>
      </c>
      <c r="F140" s="51">
        <v>2.7000000000000171</v>
      </c>
      <c r="G140" s="52"/>
      <c r="H140" s="50">
        <v>58399.658813442591</v>
      </c>
      <c r="I140" s="50">
        <v>61316.663371515235</v>
      </c>
      <c r="J140" s="51">
        <v>4.9948999999999995</v>
      </c>
      <c r="K140" s="51">
        <v>-9.9999999999987488E-2</v>
      </c>
      <c r="L140" s="51">
        <v>5.0999999999999943</v>
      </c>
    </row>
    <row r="141" spans="1:12">
      <c r="A141" s="20" t="s">
        <v>47</v>
      </c>
      <c r="B141" s="50">
        <v>1130.19</v>
      </c>
      <c r="C141" s="50">
        <v>1160.6400000000001</v>
      </c>
      <c r="D141" s="51">
        <v>2.694237252143449</v>
      </c>
      <c r="E141" s="51">
        <v>-5.6628362611720178</v>
      </c>
      <c r="F141" s="51">
        <v>8.8587288212861495</v>
      </c>
      <c r="G141" s="52"/>
      <c r="H141" s="50">
        <v>255725.07</v>
      </c>
      <c r="I141" s="50">
        <v>215130.23999999999</v>
      </c>
      <c r="J141" s="51">
        <v>-15.87440371020331</v>
      </c>
      <c r="K141" s="51">
        <v>-22.720422353509338</v>
      </c>
      <c r="L141" s="51">
        <v>8.8587681918017154</v>
      </c>
    </row>
    <row r="142" spans="1:12">
      <c r="A142" s="20" t="s">
        <v>48</v>
      </c>
      <c r="B142" s="50">
        <v>47272.222844840289</v>
      </c>
      <c r="C142" s="50">
        <v>52530.407952298767</v>
      </c>
      <c r="D142" s="51">
        <v>11.123202572295376</v>
      </c>
      <c r="E142" s="51">
        <v>-2.8464844265739067</v>
      </c>
      <c r="F142" s="51">
        <v>14.378982496327026</v>
      </c>
      <c r="G142" s="52"/>
      <c r="H142" s="50">
        <v>1183351.6247977044</v>
      </c>
      <c r="I142" s="50">
        <v>1137321.1609524868</v>
      </c>
      <c r="J142" s="51">
        <v>-3.8898382256488278</v>
      </c>
      <c r="K142" s="51">
        <v>-6.2163449931236512</v>
      </c>
      <c r="L142" s="51">
        <v>2.4807166742480291</v>
      </c>
    </row>
    <row r="143" spans="1:12">
      <c r="A143" s="20" t="s">
        <v>49</v>
      </c>
      <c r="B143" s="50">
        <v>8508.0055737700022</v>
      </c>
      <c r="C143" s="50">
        <v>8854.6310651030708</v>
      </c>
      <c r="D143" s="51">
        <v>4.0741098290027864</v>
      </c>
      <c r="E143" s="51">
        <v>-4.6681195216467088</v>
      </c>
      <c r="F143" s="51">
        <v>9.1703104006582095</v>
      </c>
      <c r="G143" s="52"/>
      <c r="H143" s="50">
        <v>480835.29163953895</v>
      </c>
      <c r="I143" s="50">
        <v>447797.28161630518</v>
      </c>
      <c r="J143" s="51">
        <v>-6.8709619692393362</v>
      </c>
      <c r="K143" s="51">
        <v>-20.233054725797349</v>
      </c>
      <c r="L143" s="51">
        <v>16.751415903699439</v>
      </c>
    </row>
    <row r="144" spans="1:12">
      <c r="A144" s="20" t="s">
        <v>50</v>
      </c>
      <c r="B144" s="50">
        <v>31258.510823405966</v>
      </c>
      <c r="C144" s="50">
        <v>36137.076790469728</v>
      </c>
      <c r="D144" s="51">
        <v>15.607160541412469</v>
      </c>
      <c r="E144" s="51">
        <v>-3.1431641733449824</v>
      </c>
      <c r="F144" s="51">
        <v>19.358803696948115</v>
      </c>
      <c r="G144" s="52"/>
      <c r="H144" s="50">
        <v>3389.5348233654072</v>
      </c>
      <c r="I144" s="50">
        <v>3451.3689147788241</v>
      </c>
      <c r="J144" s="51">
        <v>1.8242648220390005</v>
      </c>
      <c r="K144" s="51">
        <v>-16.619274350034232</v>
      </c>
      <c r="L144" s="51">
        <v>22.119667379125048</v>
      </c>
    </row>
    <row r="145" spans="1:12">
      <c r="A145" s="20" t="s">
        <v>51</v>
      </c>
      <c r="B145" s="50">
        <v>225.91512803238135</v>
      </c>
      <c r="C145" s="50">
        <v>126.69766304433747</v>
      </c>
      <c r="D145" s="51">
        <v>-43.918026142022072</v>
      </c>
      <c r="E145" s="51">
        <v>-29.256202451760053</v>
      </c>
      <c r="F145" s="51">
        <v>-20.725242633835379</v>
      </c>
      <c r="G145" s="52"/>
      <c r="H145" s="50">
        <v>0</v>
      </c>
      <c r="I145" s="50">
        <v>0</v>
      </c>
      <c r="J145" s="51" t="s">
        <v>43</v>
      </c>
      <c r="K145" s="51" t="s">
        <v>43</v>
      </c>
      <c r="L145" s="51" t="s">
        <v>43</v>
      </c>
    </row>
    <row r="146" spans="1:12">
      <c r="A146" s="20" t="s">
        <v>52</v>
      </c>
      <c r="B146" s="50">
        <v>1708.3113196319362</v>
      </c>
      <c r="C146" s="50">
        <v>1542.4924336816266</v>
      </c>
      <c r="D146" s="51">
        <v>-9.7065964525737627</v>
      </c>
      <c r="E146" s="51">
        <v>1.9498316793511155</v>
      </c>
      <c r="F146" s="51">
        <v>-11.433494239192328</v>
      </c>
      <c r="G146" s="52"/>
      <c r="H146" s="50">
        <v>636764.07833480008</v>
      </c>
      <c r="I146" s="50">
        <v>622682.55042140279</v>
      </c>
      <c r="J146" s="51">
        <v>-2.2114199579570908</v>
      </c>
      <c r="K146" s="51">
        <v>3.9712621459328772</v>
      </c>
      <c r="L146" s="51">
        <v>-5.9465298162986926</v>
      </c>
    </row>
    <row r="147" spans="1:12">
      <c r="A147" s="20" t="s">
        <v>53</v>
      </c>
      <c r="B147" s="50">
        <v>5571.48</v>
      </c>
      <c r="C147" s="50">
        <v>5869.51</v>
      </c>
      <c r="D147" s="51">
        <v>5.3492070329607335</v>
      </c>
      <c r="E147" s="51">
        <v>1.20001710451987</v>
      </c>
      <c r="F147" s="51">
        <v>4.0999893548985966</v>
      </c>
      <c r="G147" s="52"/>
      <c r="H147" s="50">
        <v>62362.720000000001</v>
      </c>
      <c r="I147" s="50">
        <v>63389.96</v>
      </c>
      <c r="J147" s="51">
        <v>1.6472020463507653</v>
      </c>
      <c r="K147" s="51">
        <v>-1.6000047642367003</v>
      </c>
      <c r="L147" s="51">
        <v>3.3000070811052922</v>
      </c>
    </row>
    <row r="148" spans="1:12">
      <c r="B148" s="50"/>
      <c r="C148" s="50"/>
      <c r="D148" s="51"/>
      <c r="E148" s="51"/>
      <c r="F148" s="51"/>
      <c r="G148" s="52"/>
      <c r="H148" s="50"/>
      <c r="I148" s="50"/>
      <c r="J148" s="51"/>
      <c r="K148" s="51"/>
      <c r="L148" s="51"/>
    </row>
    <row r="149" spans="1:12">
      <c r="A149" s="20" t="s">
        <v>54</v>
      </c>
      <c r="B149" s="50">
        <v>82605.65018716683</v>
      </c>
      <c r="C149" s="50">
        <v>84899.521608482508</v>
      </c>
      <c r="D149" s="51">
        <v>2.7768940939490867</v>
      </c>
      <c r="E149" s="51">
        <v>-3.8856176664614779</v>
      </c>
      <c r="F149" s="51">
        <v>6.9318572295352823</v>
      </c>
      <c r="G149" s="52"/>
      <c r="H149" s="50">
        <v>2379694.0969859925</v>
      </c>
      <c r="I149" s="50">
        <v>2592423.2842726638</v>
      </c>
      <c r="J149" s="51">
        <v>8.9393501272329043</v>
      </c>
      <c r="K149" s="51">
        <v>-0.26183420698302812</v>
      </c>
      <c r="L149" s="51">
        <v>9.2253394285501429</v>
      </c>
    </row>
    <row r="150" spans="1:12">
      <c r="B150" s="50"/>
      <c r="C150" s="50"/>
      <c r="D150" s="51"/>
      <c r="E150" s="51"/>
      <c r="F150" s="51"/>
      <c r="G150" s="52"/>
      <c r="H150" s="50"/>
      <c r="I150" s="50"/>
      <c r="J150" s="51"/>
      <c r="K150" s="51"/>
      <c r="L150" s="51"/>
    </row>
    <row r="151" spans="1:12">
      <c r="A151" s="20" t="s">
        <v>55</v>
      </c>
      <c r="B151" s="50">
        <v>82588.445910591516</v>
      </c>
      <c r="C151" s="50">
        <v>84880.25281871816</v>
      </c>
      <c r="D151" s="51">
        <v>2.7749727977781604</v>
      </c>
      <c r="E151" s="51">
        <v>-3.8864270925290407</v>
      </c>
      <c r="F151" s="51">
        <v>6.9307587771398005</v>
      </c>
      <c r="G151" s="52"/>
      <c r="H151" s="50">
        <v>2379464.5438360646</v>
      </c>
      <c r="I151" s="50">
        <v>2592177.4116319842</v>
      </c>
      <c r="J151" s="51">
        <v>8.9395266824608157</v>
      </c>
      <c r="K151" s="51">
        <v>-0.26185946681180516</v>
      </c>
      <c r="L151" s="51">
        <v>9.2255441098892561</v>
      </c>
    </row>
    <row r="152" spans="1:12">
      <c r="A152" s="20" t="s">
        <v>56</v>
      </c>
      <c r="B152" s="50">
        <v>58353.280226091229</v>
      </c>
      <c r="C152" s="50">
        <v>58204.308496810758</v>
      </c>
      <c r="D152" s="51">
        <v>-0.25529281079534188</v>
      </c>
      <c r="E152" s="51">
        <v>-5.2476237502014014</v>
      </c>
      <c r="F152" s="51">
        <v>5.2688187220177269</v>
      </c>
      <c r="G152" s="52"/>
      <c r="H152" s="50">
        <v>1443381.0036313059</v>
      </c>
      <c r="I152" s="50">
        <v>1547112.3760200585</v>
      </c>
      <c r="J152" s="51">
        <v>7.1866937508379154</v>
      </c>
      <c r="K152" s="51">
        <v>-2.2340004013123083</v>
      </c>
      <c r="L152" s="51">
        <v>9.6359615723467584</v>
      </c>
    </row>
    <row r="153" spans="1:12">
      <c r="A153" s="20" t="s">
        <v>57</v>
      </c>
      <c r="B153" s="50">
        <v>10499.367964186969</v>
      </c>
      <c r="C153" s="50">
        <v>11316.931556557745</v>
      </c>
      <c r="D153" s="51">
        <v>7.7867886444161298</v>
      </c>
      <c r="E153" s="51">
        <v>2.7164307754351276</v>
      </c>
      <c r="F153" s="51">
        <v>4.9362675773519982</v>
      </c>
      <c r="G153" s="52"/>
      <c r="H153" s="50">
        <v>686671.29430673295</v>
      </c>
      <c r="I153" s="50">
        <v>761900.94023573981</v>
      </c>
      <c r="J153" s="51">
        <v>10.955699845434651</v>
      </c>
      <c r="K153" s="51">
        <v>4.4044363239118738</v>
      </c>
      <c r="L153" s="51">
        <v>6.27488998762243</v>
      </c>
    </row>
    <row r="154" spans="1:12">
      <c r="A154" s="20" t="s">
        <v>58</v>
      </c>
      <c r="B154" s="50">
        <v>11946.484672590297</v>
      </c>
      <c r="C154" s="50">
        <v>13987.206095428668</v>
      </c>
      <c r="D154" s="51">
        <v>17.082191780821926</v>
      </c>
      <c r="E154" s="51">
        <v>1.3698630136986463</v>
      </c>
      <c r="F154" s="51">
        <v>15.499999999999986</v>
      </c>
      <c r="G154" s="52"/>
      <c r="H154" s="50">
        <v>243980.48550401378</v>
      </c>
      <c r="I154" s="50">
        <v>278166.87581369421</v>
      </c>
      <c r="J154" s="51">
        <v>14.01193633952254</v>
      </c>
      <c r="K154" s="51">
        <v>-1.2883668056081774</v>
      </c>
      <c r="L154" s="51">
        <v>15.499999999999986</v>
      </c>
    </row>
    <row r="155" spans="1:12">
      <c r="A155" s="20" t="s">
        <v>59</v>
      </c>
      <c r="B155" s="50">
        <v>1789.3130477230284</v>
      </c>
      <c r="C155" s="50">
        <v>1371.8066699209885</v>
      </c>
      <c r="D155" s="51">
        <v>-23.333333333333329</v>
      </c>
      <c r="E155" s="51">
        <v>-33.333333333333329</v>
      </c>
      <c r="F155" s="51">
        <v>14.999999999999986</v>
      </c>
      <c r="G155" s="52"/>
      <c r="H155" s="50">
        <v>5431.760394012309</v>
      </c>
      <c r="I155" s="50">
        <v>4997.2195624913247</v>
      </c>
      <c r="J155" s="51">
        <v>-7.999999999999992</v>
      </c>
      <c r="K155" s="51">
        <v>-19.999999999999979</v>
      </c>
      <c r="L155" s="51">
        <v>14.999999999999972</v>
      </c>
    </row>
    <row r="156" spans="1:12">
      <c r="A156" s="20" t="s">
        <v>60</v>
      </c>
      <c r="B156" s="50">
        <v>17.204276575311631</v>
      </c>
      <c r="C156" s="50">
        <v>19.268789764349027</v>
      </c>
      <c r="D156" s="51">
        <v>11.999999999999998</v>
      </c>
      <c r="E156" s="51">
        <v>0</v>
      </c>
      <c r="F156" s="51">
        <v>12.000000000000014</v>
      </c>
      <c r="G156" s="52"/>
      <c r="H156" s="50">
        <v>229.55314992791236</v>
      </c>
      <c r="I156" s="50">
        <v>245.87264067981766</v>
      </c>
      <c r="J156" s="51">
        <v>7.1092427862698422</v>
      </c>
      <c r="K156" s="51">
        <v>0</v>
      </c>
      <c r="L156" s="51">
        <v>7.1092427862698599</v>
      </c>
    </row>
    <row r="157" spans="1:12">
      <c r="B157" s="50"/>
      <c r="C157" s="50"/>
      <c r="D157" s="51"/>
      <c r="E157" s="51"/>
      <c r="F157" s="51"/>
      <c r="G157" s="52"/>
      <c r="H157" s="50"/>
      <c r="I157" s="50"/>
      <c r="J157" s="51"/>
      <c r="K157" s="51"/>
      <c r="L157" s="51"/>
    </row>
    <row r="158" spans="1:12">
      <c r="A158" s="20" t="s">
        <v>61</v>
      </c>
      <c r="B158" s="50">
        <v>47129.981888368311</v>
      </c>
      <c r="C158" s="50">
        <v>47060.439962182172</v>
      </c>
      <c r="D158" s="51">
        <v>-0.14755347530337551</v>
      </c>
      <c r="E158" s="51">
        <v>-0.51047437299877607</v>
      </c>
      <c r="F158" s="51">
        <v>0.36478302153739151</v>
      </c>
      <c r="G158" s="52"/>
      <c r="H158" s="50">
        <v>763746.9438589348</v>
      </c>
      <c r="I158" s="50">
        <v>773426.21463411103</v>
      </c>
      <c r="J158" s="51">
        <v>1.2673400336334453</v>
      </c>
      <c r="K158" s="51">
        <v>-0.20100287869737238</v>
      </c>
      <c r="L158" s="51">
        <v>1.471300268224212</v>
      </c>
    </row>
    <row r="159" spans="1:12">
      <c r="B159" s="50">
        <v>0</v>
      </c>
      <c r="C159" s="50">
        <v>0</v>
      </c>
      <c r="D159" s="51">
        <v>0</v>
      </c>
      <c r="E159" s="51">
        <v>0</v>
      </c>
      <c r="F159" s="51">
        <v>0</v>
      </c>
      <c r="G159" s="52"/>
      <c r="H159" s="50">
        <v>0</v>
      </c>
      <c r="I159" s="50">
        <v>0</v>
      </c>
      <c r="J159" s="51">
        <v>0</v>
      </c>
      <c r="K159" s="51">
        <v>0</v>
      </c>
      <c r="L159" s="51">
        <v>0</v>
      </c>
    </row>
    <row r="160" spans="1:12">
      <c r="A160" s="20" t="s">
        <v>62</v>
      </c>
      <c r="B160" s="50">
        <v>538479.95560433296</v>
      </c>
      <c r="C160" s="50">
        <v>559868.32028035901</v>
      </c>
      <c r="D160" s="51">
        <v>3.9719890134112803</v>
      </c>
      <c r="E160" s="51">
        <v>-0.74108194762934598</v>
      </c>
      <c r="F160" s="51">
        <v>4.7482594546858934</v>
      </c>
      <c r="G160" s="52"/>
      <c r="H160" s="50">
        <v>6084488.5862527704</v>
      </c>
      <c r="I160" s="50">
        <v>6136163.4222198799</v>
      </c>
      <c r="J160" s="51">
        <v>0.84928807466026179</v>
      </c>
      <c r="K160" s="51">
        <v>-4.3343580597140221</v>
      </c>
      <c r="L160" s="51">
        <v>5.4185034765249327</v>
      </c>
    </row>
    <row r="161" spans="1:12" ht="15">
      <c r="A161" s="20" t="s">
        <v>63</v>
      </c>
      <c r="B161" s="50">
        <v>55757.42099326368</v>
      </c>
      <c r="C161" s="50">
        <v>58199.960075813891</v>
      </c>
      <c r="D161" s="51">
        <v>4.380652905099943</v>
      </c>
      <c r="E161" s="51">
        <v>4.2014163323880016</v>
      </c>
      <c r="F161" s="51">
        <v>0.17200972791020774</v>
      </c>
      <c r="G161" s="52"/>
      <c r="H161" s="50">
        <v>536112.03993963881</v>
      </c>
      <c r="I161" s="50">
        <v>558813.73475289287</v>
      </c>
      <c r="J161" s="51">
        <v>4.2345056857536818</v>
      </c>
      <c r="K161" s="51">
        <v>2.430873944210119</v>
      </c>
      <c r="L161" s="51">
        <v>1.7608282269718103</v>
      </c>
    </row>
    <row r="162" spans="1:12" ht="15">
      <c r="A162" s="20" t="s">
        <v>64</v>
      </c>
      <c r="B162" s="50">
        <v>4118.6314001716137</v>
      </c>
      <c r="C162" s="50">
        <v>4138.0589877953153</v>
      </c>
      <c r="D162" s="51">
        <v>0.47170008034445815</v>
      </c>
      <c r="E162" s="51">
        <v>-3.0044609358092962</v>
      </c>
      <c r="F162" s="51">
        <v>3.5838359678100886</v>
      </c>
      <c r="G162" s="52"/>
      <c r="H162" s="50">
        <v>98919.204025455198</v>
      </c>
      <c r="I162" s="50">
        <v>93760.370818587951</v>
      </c>
      <c r="J162" s="51">
        <v>-5.2151988662784898</v>
      </c>
      <c r="K162" s="51">
        <v>-0.59848324184621671</v>
      </c>
      <c r="L162" s="51">
        <v>-4.6445122519255477</v>
      </c>
    </row>
    <row r="163" spans="1:12">
      <c r="A163" s="20" t="s">
        <v>65</v>
      </c>
      <c r="B163" s="50">
        <v>590118.74519742501</v>
      </c>
      <c r="C163" s="50">
        <v>613930.22136837768</v>
      </c>
      <c r="D163" s="51">
        <v>4.0350313161102012</v>
      </c>
      <c r="E163" s="51">
        <v>-0.25829270657023107</v>
      </c>
      <c r="F163" s="51">
        <v>4.3044420826384311</v>
      </c>
      <c r="G163" s="52"/>
      <c r="H163" s="50">
        <v>6521681.4221669547</v>
      </c>
      <c r="I163" s="50">
        <v>6601216.7861541845</v>
      </c>
      <c r="J163" s="51">
        <v>1.2195530391425131</v>
      </c>
      <c r="K163" s="51">
        <v>-3.8348898465175663</v>
      </c>
      <c r="L163" s="51">
        <v>5.2560048832607293</v>
      </c>
    </row>
    <row r="164" spans="1:12">
      <c r="A164" s="21"/>
      <c r="B164" s="21"/>
      <c r="C164" s="21"/>
      <c r="D164" s="21"/>
      <c r="E164" s="21"/>
      <c r="F164" s="21"/>
      <c r="G164" s="21"/>
      <c r="H164" s="21"/>
      <c r="I164" s="21"/>
      <c r="J164" s="21"/>
      <c r="K164" s="21"/>
      <c r="L164" s="21"/>
    </row>
    <row r="166" spans="1:12" ht="15">
      <c r="A166" s="224" t="s">
        <v>66</v>
      </c>
      <c r="B166" s="224"/>
      <c r="C166" s="224"/>
      <c r="D166" s="224"/>
      <c r="E166" s="224"/>
      <c r="F166" s="224"/>
    </row>
    <row r="167" spans="1:12" ht="15">
      <c r="A167" s="224" t="s">
        <v>67</v>
      </c>
      <c r="B167" s="224"/>
      <c r="C167" s="224"/>
      <c r="D167" s="224"/>
      <c r="E167" s="224"/>
      <c r="F167" s="224"/>
    </row>
    <row r="169" spans="1:12" ht="15">
      <c r="A169" s="20" t="s">
        <v>68</v>
      </c>
    </row>
    <row r="170" spans="1:12">
      <c r="B170" s="21"/>
      <c r="C170" s="21"/>
      <c r="D170" s="21"/>
      <c r="E170" s="21"/>
      <c r="F170" s="21"/>
      <c r="G170" s="21"/>
      <c r="H170" s="21"/>
      <c r="I170" s="21"/>
      <c r="J170" s="21"/>
      <c r="K170" s="21"/>
      <c r="L170" s="22" t="s">
        <v>35</v>
      </c>
    </row>
    <row r="171" spans="1:12">
      <c r="A171" s="23"/>
      <c r="B171" s="223" t="s">
        <v>17</v>
      </c>
      <c r="C171" s="223"/>
      <c r="D171" s="223"/>
      <c r="E171" s="223"/>
      <c r="F171" s="223"/>
      <c r="G171" s="24"/>
      <c r="H171" s="223" t="s">
        <v>18</v>
      </c>
      <c r="I171" s="223"/>
      <c r="J171" s="223"/>
      <c r="K171" s="223"/>
      <c r="L171" s="223"/>
    </row>
    <row r="172" spans="1:12">
      <c r="D172" s="223" t="s">
        <v>36</v>
      </c>
      <c r="E172" s="223">
        <v>0</v>
      </c>
      <c r="F172" s="223">
        <v>0</v>
      </c>
      <c r="G172" s="24"/>
      <c r="J172" s="223" t="s">
        <v>36</v>
      </c>
      <c r="K172" s="223">
        <v>0</v>
      </c>
      <c r="L172" s="223">
        <v>0</v>
      </c>
    </row>
    <row r="173" spans="1:12">
      <c r="A173" s="21"/>
      <c r="B173" s="54">
        <v>2016</v>
      </c>
      <c r="C173" s="54">
        <v>2017</v>
      </c>
      <c r="D173" s="54" t="s">
        <v>5</v>
      </c>
      <c r="E173" s="54" t="s">
        <v>37</v>
      </c>
      <c r="F173" s="54" t="s">
        <v>38</v>
      </c>
      <c r="G173" s="21"/>
      <c r="H173" s="54">
        <v>2016</v>
      </c>
      <c r="I173" s="54">
        <v>2017</v>
      </c>
      <c r="J173" s="54" t="s">
        <v>5</v>
      </c>
      <c r="K173" s="54" t="s">
        <v>37</v>
      </c>
      <c r="L173" s="54" t="s">
        <v>38</v>
      </c>
    </row>
    <row r="175" spans="1:12">
      <c r="A175" s="20" t="s">
        <v>39</v>
      </c>
      <c r="B175" s="50">
        <v>1895517.3213317161</v>
      </c>
      <c r="C175" s="50">
        <v>1696514.0216150312</v>
      </c>
      <c r="D175" s="51">
        <v>-10.498627339204321</v>
      </c>
      <c r="E175" s="51">
        <v>-14.741705719486378</v>
      </c>
      <c r="F175" s="51">
        <v>4.9767338369703253</v>
      </c>
      <c r="G175" s="52"/>
      <c r="H175" s="50">
        <v>311758.83259968169</v>
      </c>
      <c r="I175" s="50">
        <v>297923.78577775811</v>
      </c>
      <c r="J175" s="51">
        <v>-4.4377401296240615</v>
      </c>
      <c r="K175" s="51">
        <v>-8.593300164553666</v>
      </c>
      <c r="L175" s="51">
        <v>4.5462313401649794</v>
      </c>
    </row>
    <row r="176" spans="1:12">
      <c r="B176" s="50"/>
      <c r="C176" s="50"/>
      <c r="D176" s="51"/>
      <c r="E176" s="51"/>
      <c r="F176" s="51"/>
      <c r="G176" s="52"/>
      <c r="H176" s="50"/>
      <c r="I176" s="50"/>
      <c r="J176" s="51"/>
      <c r="K176" s="51"/>
      <c r="L176" s="51"/>
    </row>
    <row r="177" spans="1:12">
      <c r="A177" s="20" t="s">
        <v>40</v>
      </c>
      <c r="B177" s="50">
        <v>395139.79001507774</v>
      </c>
      <c r="C177" s="50">
        <v>370255.03008330008</v>
      </c>
      <c r="D177" s="51">
        <v>-6.2977104712304746</v>
      </c>
      <c r="E177" s="51">
        <v>-9.829964651771089</v>
      </c>
      <c r="F177" s="51">
        <v>3.917325935272558</v>
      </c>
      <c r="G177" s="52"/>
      <c r="H177" s="50">
        <v>192344.95341774434</v>
      </c>
      <c r="I177" s="50">
        <v>182875.14477274349</v>
      </c>
      <c r="J177" s="51">
        <v>-4.9233465587391079</v>
      </c>
      <c r="K177" s="51">
        <v>-5.9940019275028051</v>
      </c>
      <c r="L177" s="51">
        <v>1.1389223993324435</v>
      </c>
    </row>
    <row r="178" spans="1:12">
      <c r="A178" s="20" t="s">
        <v>41</v>
      </c>
      <c r="B178" s="50">
        <v>159048.70421319461</v>
      </c>
      <c r="C178" s="50">
        <v>132712.4467117718</v>
      </c>
      <c r="D178" s="51">
        <v>-16.558611798635429</v>
      </c>
      <c r="E178" s="51">
        <v>-15.364929847440436</v>
      </c>
      <c r="F178" s="51">
        <v>-1.4103869105836537</v>
      </c>
      <c r="G178" s="52"/>
      <c r="H178" s="50">
        <v>98477.060837693294</v>
      </c>
      <c r="I178" s="50">
        <v>93031.942063511626</v>
      </c>
      <c r="J178" s="51">
        <v>-5.5293270614119328</v>
      </c>
      <c r="K178" s="51">
        <v>-5.3168574141448106</v>
      </c>
      <c r="L178" s="51">
        <v>-0.22440071322566268</v>
      </c>
    </row>
    <row r="179" spans="1:12">
      <c r="A179" s="20" t="s">
        <v>42</v>
      </c>
      <c r="B179" s="50">
        <v>18348.818749743521</v>
      </c>
      <c r="C179" s="50">
        <v>18875.392481313487</v>
      </c>
      <c r="D179" s="51">
        <v>2.8697963544782774</v>
      </c>
      <c r="E179" s="51">
        <v>-0.9217354755532311</v>
      </c>
      <c r="F179" s="51">
        <v>3.8268048478947492</v>
      </c>
      <c r="G179" s="52"/>
      <c r="H179" s="50">
        <v>4563.5221366307596</v>
      </c>
      <c r="I179" s="50">
        <v>6114.5603772282702</v>
      </c>
      <c r="J179" s="51">
        <v>33.987744425463426</v>
      </c>
      <c r="K179" s="51">
        <v>27.748144657864405</v>
      </c>
      <c r="L179" s="51">
        <v>4.8842977597130215</v>
      </c>
    </row>
    <row r="180" spans="1:12">
      <c r="A180" s="20" t="s">
        <v>44</v>
      </c>
      <c r="B180" s="50">
        <v>147249.08560050928</v>
      </c>
      <c r="C180" s="50">
        <v>147518.9831262696</v>
      </c>
      <c r="D180" s="51">
        <v>0.18329317608976894</v>
      </c>
      <c r="E180" s="51">
        <v>-8.5587131768740257</v>
      </c>
      <c r="F180" s="51">
        <v>9.5602398617523363</v>
      </c>
      <c r="G180" s="52"/>
      <c r="H180" s="50">
        <v>29578.673675431681</v>
      </c>
      <c r="I180" s="50">
        <v>27439.611972966504</v>
      </c>
      <c r="J180" s="51">
        <v>-7.2317701798843697</v>
      </c>
      <c r="K180" s="51">
        <v>-12.888641044944205</v>
      </c>
      <c r="L180" s="51">
        <v>6.4938383844734346</v>
      </c>
    </row>
    <row r="181" spans="1:12">
      <c r="A181" s="20" t="s">
        <v>45</v>
      </c>
      <c r="B181" s="50">
        <v>27726.158121590863</v>
      </c>
      <c r="C181" s="50">
        <v>26774.127998232834</v>
      </c>
      <c r="D181" s="51">
        <v>-3.4336892950800326</v>
      </c>
      <c r="E181" s="51">
        <v>-4.5001625491116464</v>
      </c>
      <c r="F181" s="51">
        <v>1.116727821217566</v>
      </c>
      <c r="G181" s="52"/>
      <c r="H181" s="50">
        <v>57677.173787288019</v>
      </c>
      <c r="I181" s="50">
        <v>54189.753172966695</v>
      </c>
      <c r="J181" s="51">
        <v>-6.0464485086992017</v>
      </c>
      <c r="K181" s="51">
        <v>-6.4721258810624311</v>
      </c>
      <c r="L181" s="51">
        <v>0.45513423284046439</v>
      </c>
    </row>
    <row r="182" spans="1:12">
      <c r="A182" s="20" t="s">
        <v>46</v>
      </c>
      <c r="B182" s="50">
        <v>42767.023330039505</v>
      </c>
      <c r="C182" s="50">
        <v>44374.079765712406</v>
      </c>
      <c r="D182" s="51">
        <v>3.7577000000000154</v>
      </c>
      <c r="E182" s="51">
        <v>-0.89999999999999614</v>
      </c>
      <c r="F182" s="51">
        <v>4.7000000000000171</v>
      </c>
      <c r="G182" s="52"/>
      <c r="H182" s="50">
        <v>2048.5229807005553</v>
      </c>
      <c r="I182" s="50">
        <v>2099.2771860703924</v>
      </c>
      <c r="J182" s="51">
        <v>2.4776000000000074</v>
      </c>
      <c r="K182" s="51">
        <v>-0.70000000000000639</v>
      </c>
      <c r="L182" s="51">
        <v>3.2000000000000028</v>
      </c>
    </row>
    <row r="183" spans="1:12">
      <c r="A183" s="20" t="s">
        <v>47</v>
      </c>
      <c r="B183" s="50">
        <v>43294.11</v>
      </c>
      <c r="C183" s="50">
        <v>42768.959999999999</v>
      </c>
      <c r="D183" s="51">
        <v>-1.2129825512061605</v>
      </c>
      <c r="E183" s="51">
        <v>-9.2521239816840719</v>
      </c>
      <c r="F183" s="51">
        <v>8.858765387363249</v>
      </c>
      <c r="G183" s="52"/>
      <c r="H183" s="50">
        <v>24013.74</v>
      </c>
      <c r="I183" s="50">
        <v>21253.439999999999</v>
      </c>
      <c r="J183" s="51">
        <v>-11.494669301824716</v>
      </c>
      <c r="K183" s="51">
        <v>-18.697108793637057</v>
      </c>
      <c r="L183" s="51">
        <v>8.8587741283777035</v>
      </c>
    </row>
    <row r="184" spans="1:12">
      <c r="A184" s="20" t="s">
        <v>48</v>
      </c>
      <c r="B184" s="50">
        <v>1457083.4213166384</v>
      </c>
      <c r="C184" s="50">
        <v>1283490.0315317311</v>
      </c>
      <c r="D184" s="51">
        <v>-11.913757801735615</v>
      </c>
      <c r="E184" s="51">
        <v>-16.23680947116268</v>
      </c>
      <c r="F184" s="51">
        <v>5.1610398817589811</v>
      </c>
      <c r="G184" s="52"/>
      <c r="H184" s="50">
        <v>95400.139181937368</v>
      </c>
      <c r="I184" s="50">
        <v>93795.201005014649</v>
      </c>
      <c r="J184" s="51">
        <v>-1.682322678651385</v>
      </c>
      <c r="K184" s="51">
        <v>-11.290693135910395</v>
      </c>
      <c r="L184" s="51">
        <v>10.831299214162371</v>
      </c>
    </row>
    <row r="185" spans="1:12">
      <c r="A185" s="20" t="s">
        <v>49</v>
      </c>
      <c r="B185" s="50">
        <v>608397.3596296761</v>
      </c>
      <c r="C185" s="50">
        <v>427336.78645847697</v>
      </c>
      <c r="D185" s="51">
        <v>-29.760249663379284</v>
      </c>
      <c r="E185" s="51">
        <v>-34.147251268956722</v>
      </c>
      <c r="F185" s="51">
        <v>6.6618352158615153</v>
      </c>
      <c r="G185" s="52"/>
      <c r="H185" s="50">
        <v>69754.026814112032</v>
      </c>
      <c r="I185" s="50">
        <v>69040.550690502088</v>
      </c>
      <c r="J185" s="51">
        <v>-1.0228457856795725</v>
      </c>
      <c r="K185" s="51">
        <v>-10.157810216435566</v>
      </c>
      <c r="L185" s="51">
        <v>10.167789156478378</v>
      </c>
    </row>
    <row r="186" spans="1:12">
      <c r="A186" s="20" t="s">
        <v>50</v>
      </c>
      <c r="B186" s="50">
        <v>93896.454961377764</v>
      </c>
      <c r="C186" s="50">
        <v>82426.041865169478</v>
      </c>
      <c r="D186" s="51">
        <v>-12.216023598469599</v>
      </c>
      <c r="E186" s="51">
        <v>-26.837141437889077</v>
      </c>
      <c r="F186" s="51">
        <v>19.984344689056968</v>
      </c>
      <c r="G186" s="52"/>
      <c r="H186" s="50">
        <v>18246.857018625971</v>
      </c>
      <c r="I186" s="50">
        <v>17918.966897054281</v>
      </c>
      <c r="J186" s="51">
        <v>-1.7969676708541524</v>
      </c>
      <c r="K186" s="51">
        <v>-17.649089453099176</v>
      </c>
      <c r="L186" s="51">
        <v>19.249479668129311</v>
      </c>
    </row>
    <row r="187" spans="1:12">
      <c r="A187" s="20" t="s">
        <v>51</v>
      </c>
      <c r="B187" s="50">
        <v>150.97170167952686</v>
      </c>
      <c r="C187" s="50">
        <v>57.204018503826561</v>
      </c>
      <c r="D187" s="51">
        <v>-62.109443115865773</v>
      </c>
      <c r="E187" s="51">
        <v>-61.081331103759496</v>
      </c>
      <c r="F187" s="51">
        <v>-2.6416936685252068</v>
      </c>
      <c r="G187" s="52"/>
      <c r="H187" s="50">
        <v>0</v>
      </c>
      <c r="I187" s="50">
        <v>0</v>
      </c>
      <c r="J187" s="51" t="s">
        <v>43</v>
      </c>
      <c r="K187" s="51" t="s">
        <v>43</v>
      </c>
      <c r="L187" s="51" t="s">
        <v>43</v>
      </c>
    </row>
    <row r="188" spans="1:12">
      <c r="A188" s="20" t="s">
        <v>52</v>
      </c>
      <c r="B188" s="50">
        <v>30538.229589425871</v>
      </c>
      <c r="C188" s="50">
        <v>21234.923893511088</v>
      </c>
      <c r="D188" s="51">
        <v>-30.464456587673748</v>
      </c>
      <c r="E188" s="51">
        <v>-25.719755706970037</v>
      </c>
      <c r="F188" s="51">
        <v>-6.3875676848695235</v>
      </c>
      <c r="G188" s="52"/>
      <c r="H188" s="50">
        <v>3734.1653491993693</v>
      </c>
      <c r="I188" s="50">
        <v>2951.8334174582733</v>
      </c>
      <c r="J188" s="51">
        <v>-20.950650509057755</v>
      </c>
      <c r="K188" s="51">
        <v>-14.035098564706955</v>
      </c>
      <c r="L188" s="51">
        <v>-8.0446226644675676</v>
      </c>
    </row>
    <row r="189" spans="1:12">
      <c r="A189" s="20" t="s">
        <v>53</v>
      </c>
      <c r="B189" s="50">
        <v>724100.40543447912</v>
      </c>
      <c r="C189" s="50">
        <v>752435.07529606961</v>
      </c>
      <c r="D189" s="51">
        <v>3.9130857611644267</v>
      </c>
      <c r="E189" s="51">
        <v>0.59560996165072466</v>
      </c>
      <c r="F189" s="51">
        <v>3.2978335742269564</v>
      </c>
      <c r="G189" s="52"/>
      <c r="H189" s="50">
        <v>3665.09</v>
      </c>
      <c r="I189" s="50">
        <v>3883.85</v>
      </c>
      <c r="J189" s="51">
        <v>5.9687483799852048</v>
      </c>
      <c r="K189" s="51">
        <v>1.6000316707299826</v>
      </c>
      <c r="L189" s="51">
        <v>4.2999166805514051</v>
      </c>
    </row>
    <row r="190" spans="1:12">
      <c r="B190" s="50"/>
      <c r="C190" s="50"/>
      <c r="D190" s="51"/>
      <c r="E190" s="51"/>
      <c r="F190" s="51"/>
      <c r="G190" s="52"/>
      <c r="H190" s="50"/>
      <c r="I190" s="50"/>
      <c r="J190" s="51"/>
      <c r="K190" s="51"/>
      <c r="L190" s="51"/>
    </row>
    <row r="191" spans="1:12">
      <c r="A191" s="20" t="s">
        <v>54</v>
      </c>
      <c r="B191" s="50">
        <v>486937.17172862293</v>
      </c>
      <c r="C191" s="50">
        <v>498572.18328993529</v>
      </c>
      <c r="D191" s="51">
        <v>2.3894276791414732</v>
      </c>
      <c r="E191" s="51">
        <v>-2.5127541617399385</v>
      </c>
      <c r="F191" s="51">
        <v>5.0285366036646053</v>
      </c>
      <c r="G191" s="52"/>
      <c r="H191" s="50">
        <v>273234.99532251665</v>
      </c>
      <c r="I191" s="50">
        <v>295740.95561156212</v>
      </c>
      <c r="J191" s="51">
        <v>8.236851309064658</v>
      </c>
      <c r="K191" s="51">
        <v>-1.5665754907253935</v>
      </c>
      <c r="L191" s="51">
        <v>9.9594490882173545</v>
      </c>
    </row>
    <row r="192" spans="1:12">
      <c r="B192" s="50"/>
      <c r="C192" s="50"/>
      <c r="D192" s="51"/>
      <c r="E192" s="51"/>
      <c r="F192" s="51"/>
      <c r="G192" s="52"/>
      <c r="H192" s="50"/>
      <c r="I192" s="50"/>
      <c r="J192" s="51"/>
      <c r="K192" s="51"/>
      <c r="L192" s="51"/>
    </row>
    <row r="193" spans="1:12">
      <c r="A193" s="20" t="s">
        <v>55</v>
      </c>
      <c r="B193" s="50">
        <v>486299.2481970113</v>
      </c>
      <c r="C193" s="50">
        <v>497905.977635897</v>
      </c>
      <c r="D193" s="51">
        <v>2.3867463258309494</v>
      </c>
      <c r="E193" s="51">
        <v>-2.5160503728997528</v>
      </c>
      <c r="F193" s="51">
        <v>5.0293373601347753</v>
      </c>
      <c r="G193" s="52"/>
      <c r="H193" s="50">
        <v>272877.53759574133</v>
      </c>
      <c r="I193" s="50">
        <v>295366.99651323073</v>
      </c>
      <c r="J193" s="51">
        <v>8.2415940555747582</v>
      </c>
      <c r="K193" s="51">
        <v>-1.568627636602508</v>
      </c>
      <c r="L193" s="51">
        <v>9.966559905269861</v>
      </c>
    </row>
    <row r="194" spans="1:12">
      <c r="A194" s="20" t="s">
        <v>56</v>
      </c>
      <c r="B194" s="50">
        <v>337281.16615186451</v>
      </c>
      <c r="C194" s="50">
        <v>353210.21811334119</v>
      </c>
      <c r="D194" s="51">
        <v>4.7227813349958749</v>
      </c>
      <c r="E194" s="51">
        <v>-2.9110563564333161</v>
      </c>
      <c r="F194" s="51">
        <v>7.8627260787330897</v>
      </c>
      <c r="G194" s="52"/>
      <c r="H194" s="50">
        <v>204407.19241457334</v>
      </c>
      <c r="I194" s="50">
        <v>221820.71310718829</v>
      </c>
      <c r="J194" s="51">
        <v>8.519035209532797</v>
      </c>
      <c r="K194" s="51">
        <v>-1.4654371596033502</v>
      </c>
      <c r="L194" s="51">
        <v>10.132964597720616</v>
      </c>
    </row>
    <row r="195" spans="1:12">
      <c r="A195" s="20" t="s">
        <v>57</v>
      </c>
      <c r="B195" s="50">
        <v>109680.17398583841</v>
      </c>
      <c r="C195" s="50">
        <v>100053.9512974364</v>
      </c>
      <c r="D195" s="51">
        <v>-8.7766296665839683</v>
      </c>
      <c r="E195" s="51">
        <v>-1.5915212524268481</v>
      </c>
      <c r="F195" s="51">
        <v>-7.3013103195991818</v>
      </c>
      <c r="G195" s="52"/>
      <c r="H195" s="50">
        <v>32124.279057619227</v>
      </c>
      <c r="I195" s="50">
        <v>31752.509344482642</v>
      </c>
      <c r="J195" s="51">
        <v>-1.1572857789890527</v>
      </c>
      <c r="K195" s="51">
        <v>-3.5243568285130964</v>
      </c>
      <c r="L195" s="51">
        <v>2.4535426473566417</v>
      </c>
    </row>
    <row r="196" spans="1:12">
      <c r="A196" s="20" t="s">
        <v>58</v>
      </c>
      <c r="B196" s="50">
        <v>35164.456819801213</v>
      </c>
      <c r="C196" s="50">
        <v>40527.97771760515</v>
      </c>
      <c r="D196" s="51">
        <v>15.252676659528897</v>
      </c>
      <c r="E196" s="51">
        <v>-0.21413276231262926</v>
      </c>
      <c r="F196" s="51">
        <v>15.499999999999986</v>
      </c>
      <c r="G196" s="52"/>
      <c r="H196" s="50">
        <v>34456.240274828393</v>
      </c>
      <c r="I196" s="50">
        <v>39620.474335531333</v>
      </c>
      <c r="J196" s="51">
        <v>14.987804878048786</v>
      </c>
      <c r="K196" s="51">
        <v>-0.4434589800443472</v>
      </c>
      <c r="L196" s="51">
        <v>15.5</v>
      </c>
    </row>
    <row r="197" spans="1:12">
      <c r="A197" s="20" t="s">
        <v>59</v>
      </c>
      <c r="B197" s="50">
        <v>4173.4512395071788</v>
      </c>
      <c r="C197" s="50">
        <v>4113.8305075142198</v>
      </c>
      <c r="D197" s="51">
        <v>-1.4285714285714119</v>
      </c>
      <c r="E197" s="51">
        <v>-14.285714285714276</v>
      </c>
      <c r="F197" s="51">
        <v>15.000000000000014</v>
      </c>
      <c r="G197" s="52"/>
      <c r="H197" s="50">
        <v>1889.8258487203959</v>
      </c>
      <c r="I197" s="50">
        <v>2173.2997260284551</v>
      </c>
      <c r="J197" s="51">
        <v>14.999999999999988</v>
      </c>
      <c r="K197" s="51">
        <v>0</v>
      </c>
      <c r="L197" s="51">
        <v>14.999999999999986</v>
      </c>
    </row>
    <row r="198" spans="1:12">
      <c r="A198" s="20" t="s">
        <v>60</v>
      </c>
      <c r="B198" s="50">
        <v>637.92353161161793</v>
      </c>
      <c r="C198" s="50">
        <v>666.20565403826845</v>
      </c>
      <c r="D198" s="51">
        <v>4.4334659289335177</v>
      </c>
      <c r="E198" s="51">
        <v>0</v>
      </c>
      <c r="F198" s="51">
        <v>4.433465928933515</v>
      </c>
      <c r="G198" s="52"/>
      <c r="H198" s="50">
        <v>357.45772677532824</v>
      </c>
      <c r="I198" s="50">
        <v>373.95909833137387</v>
      </c>
      <c r="J198" s="51">
        <v>4.6163141317175054</v>
      </c>
      <c r="K198" s="51">
        <v>0</v>
      </c>
      <c r="L198" s="51">
        <v>4.6163141317175018</v>
      </c>
    </row>
    <row r="199" spans="1:12">
      <c r="B199" s="50"/>
      <c r="C199" s="50"/>
      <c r="D199" s="51"/>
      <c r="E199" s="51"/>
      <c r="F199" s="51"/>
      <c r="G199" s="52"/>
      <c r="H199" s="50"/>
      <c r="I199" s="50"/>
      <c r="J199" s="51"/>
      <c r="K199" s="51"/>
      <c r="L199" s="51"/>
    </row>
    <row r="200" spans="1:12">
      <c r="A200" s="20" t="s">
        <v>61</v>
      </c>
      <c r="B200" s="50">
        <v>299541.69435169944</v>
      </c>
      <c r="C200" s="50">
        <v>301480.88719455147</v>
      </c>
      <c r="D200" s="51">
        <v>0.64738661742868353</v>
      </c>
      <c r="E200" s="51">
        <v>-4.3814779163683891E-2</v>
      </c>
      <c r="F200" s="51">
        <v>0.69150437770835538</v>
      </c>
      <c r="G200" s="52"/>
      <c r="H200" s="50">
        <v>119364.45680759916</v>
      </c>
      <c r="I200" s="50">
        <v>121370.21012035057</v>
      </c>
      <c r="J200" s="51">
        <v>1.6803606085054668</v>
      </c>
      <c r="K200" s="51">
        <v>0.98169493889226878</v>
      </c>
      <c r="L200" s="51">
        <v>0.69187358167832258</v>
      </c>
    </row>
    <row r="201" spans="1:12">
      <c r="B201" s="50"/>
      <c r="C201" s="50"/>
      <c r="D201" s="51"/>
      <c r="E201" s="51"/>
      <c r="F201" s="51"/>
      <c r="G201" s="52"/>
      <c r="H201" s="50"/>
      <c r="I201" s="50"/>
      <c r="J201" s="51"/>
      <c r="K201" s="51"/>
      <c r="L201" s="51"/>
    </row>
    <row r="202" spans="1:12">
      <c r="A202" s="20" t="s">
        <v>62</v>
      </c>
      <c r="B202" s="50">
        <v>2681996.1874120384</v>
      </c>
      <c r="C202" s="50">
        <v>2496567.092099518</v>
      </c>
      <c r="D202" s="51">
        <v>-6.9138463426172168</v>
      </c>
      <c r="E202" s="51">
        <v>-10.879894770981519</v>
      </c>
      <c r="F202" s="51">
        <v>4.4502286192015248</v>
      </c>
      <c r="G202" s="52"/>
      <c r="H202" s="50">
        <v>704358.28472979751</v>
      </c>
      <c r="I202" s="50">
        <v>715034.95150967082</v>
      </c>
      <c r="J202" s="51">
        <v>1.5158005536868275</v>
      </c>
      <c r="K202" s="51">
        <v>-4.2448581298024273</v>
      </c>
      <c r="L202" s="51">
        <v>6.0160306496106557</v>
      </c>
    </row>
    <row r="203" spans="1:12" ht="15">
      <c r="A203" s="20" t="s">
        <v>63</v>
      </c>
      <c r="B203" s="50">
        <v>412280.20950976748</v>
      </c>
      <c r="C203" s="50">
        <v>429481.44097012508</v>
      </c>
      <c r="D203" s="51">
        <v>4.1722185696983081</v>
      </c>
      <c r="E203" s="51">
        <v>4.7059074773541685</v>
      </c>
      <c r="F203" s="51">
        <v>-0.50970276702993544</v>
      </c>
      <c r="G203" s="52"/>
      <c r="H203" s="50">
        <v>81652.679645214215</v>
      </c>
      <c r="I203" s="50">
        <v>85718.248930047484</v>
      </c>
      <c r="J203" s="51">
        <v>4.9791008727434436</v>
      </c>
      <c r="K203" s="51">
        <v>4.3392852660858567</v>
      </c>
      <c r="L203" s="51">
        <v>0.61320681373840102</v>
      </c>
    </row>
    <row r="204" spans="1:12" ht="15">
      <c r="A204" s="20" t="s">
        <v>64</v>
      </c>
      <c r="B204" s="50">
        <v>21035.457131783318</v>
      </c>
      <c r="C204" s="50">
        <v>20441.384756293581</v>
      </c>
      <c r="D204" s="51">
        <v>-2.8241476843977367</v>
      </c>
      <c r="E204" s="51">
        <v>-9.8819784768163785</v>
      </c>
      <c r="F204" s="51">
        <v>7.8317640280229313</v>
      </c>
      <c r="G204" s="52"/>
      <c r="H204" s="50">
        <v>6389.3133004278134</v>
      </c>
      <c r="I204" s="50">
        <v>6200.6140529660443</v>
      </c>
      <c r="J204" s="51">
        <v>-2.9533572480963528</v>
      </c>
      <c r="K204" s="51">
        <v>-7.1610015607421733</v>
      </c>
      <c r="L204" s="51">
        <v>4.5321948570985313</v>
      </c>
    </row>
    <row r="205" spans="1:12">
      <c r="A205" s="20" t="s">
        <v>65</v>
      </c>
      <c r="B205" s="50">
        <v>3073240.9397900226</v>
      </c>
      <c r="C205" s="50">
        <v>2905607.1483133496</v>
      </c>
      <c r="D205" s="51">
        <v>-5.4546257439915031</v>
      </c>
      <c r="E205" s="51">
        <v>-8.7958648116083076</v>
      </c>
      <c r="F205" s="51">
        <v>3.6634732194051622</v>
      </c>
      <c r="G205" s="52"/>
      <c r="H205" s="50">
        <v>779621.65107458388</v>
      </c>
      <c r="I205" s="50">
        <v>794552.58638675231</v>
      </c>
      <c r="J205" s="51">
        <v>1.9151514444972804</v>
      </c>
      <c r="K205" s="51">
        <v>-3.3219098461695489</v>
      </c>
      <c r="L205" s="51">
        <v>5.4170094613307072</v>
      </c>
    </row>
    <row r="206" spans="1:12">
      <c r="A206" s="21"/>
      <c r="B206" s="21"/>
      <c r="C206" s="21"/>
      <c r="D206" s="21"/>
      <c r="E206" s="21"/>
      <c r="F206" s="21"/>
      <c r="G206" s="21"/>
      <c r="H206" s="21"/>
      <c r="I206" s="21"/>
      <c r="J206" s="21"/>
      <c r="K206" s="21"/>
      <c r="L206" s="21"/>
    </row>
    <row r="208" spans="1:12" ht="15">
      <c r="A208" s="224" t="s">
        <v>66</v>
      </c>
      <c r="B208" s="224"/>
      <c r="C208" s="224"/>
      <c r="D208" s="224"/>
      <c r="E208" s="224"/>
      <c r="F208" s="224"/>
    </row>
    <row r="209" spans="1:12" ht="15">
      <c r="A209" s="224" t="s">
        <v>67</v>
      </c>
      <c r="B209" s="224"/>
      <c r="C209" s="224"/>
      <c r="D209" s="224"/>
      <c r="E209" s="224"/>
      <c r="F209" s="224"/>
    </row>
    <row r="211" spans="1:12" ht="15">
      <c r="A211" s="20" t="s">
        <v>68</v>
      </c>
    </row>
    <row r="212" spans="1:12">
      <c r="B212" s="21"/>
      <c r="C212" s="21"/>
      <c r="D212" s="21"/>
      <c r="E212" s="21"/>
      <c r="F212" s="21"/>
      <c r="G212" s="21"/>
      <c r="H212" s="21"/>
      <c r="I212" s="21"/>
      <c r="J212" s="21"/>
      <c r="K212" s="21"/>
      <c r="L212" s="22" t="s">
        <v>35</v>
      </c>
    </row>
    <row r="213" spans="1:12">
      <c r="A213" s="23"/>
      <c r="B213" s="223" t="s">
        <v>19</v>
      </c>
      <c r="C213" s="223"/>
      <c r="D213" s="223"/>
      <c r="E213" s="223"/>
      <c r="F213" s="223"/>
      <c r="G213" s="24"/>
      <c r="H213" s="223" t="s">
        <v>20</v>
      </c>
      <c r="I213" s="223"/>
      <c r="J213" s="223"/>
      <c r="K213" s="223"/>
      <c r="L213" s="223"/>
    </row>
    <row r="214" spans="1:12">
      <c r="D214" s="223" t="s">
        <v>36</v>
      </c>
      <c r="E214" s="223">
        <v>0</v>
      </c>
      <c r="F214" s="223">
        <v>0</v>
      </c>
      <c r="G214" s="24"/>
      <c r="J214" s="223" t="s">
        <v>36</v>
      </c>
      <c r="K214" s="223">
        <v>0</v>
      </c>
      <c r="L214" s="223">
        <v>0</v>
      </c>
    </row>
    <row r="215" spans="1:12">
      <c r="A215" s="21"/>
      <c r="B215" s="54">
        <v>2016</v>
      </c>
      <c r="C215" s="54">
        <v>2017</v>
      </c>
      <c r="D215" s="54" t="s">
        <v>5</v>
      </c>
      <c r="E215" s="54" t="s">
        <v>37</v>
      </c>
      <c r="F215" s="54" t="s">
        <v>38</v>
      </c>
      <c r="G215" s="21"/>
      <c r="H215" s="54">
        <v>2016</v>
      </c>
      <c r="I215" s="54">
        <v>2017</v>
      </c>
      <c r="J215" s="54" t="s">
        <v>5</v>
      </c>
      <c r="K215" s="54" t="s">
        <v>37</v>
      </c>
      <c r="L215" s="54" t="s">
        <v>38</v>
      </c>
    </row>
    <row r="217" spans="1:12">
      <c r="A217" s="20" t="s">
        <v>39</v>
      </c>
      <c r="B217" s="50">
        <v>505318.60708265146</v>
      </c>
      <c r="C217" s="50">
        <v>495812.9207309013</v>
      </c>
      <c r="D217" s="51">
        <v>-1.8811273162152493</v>
      </c>
      <c r="E217" s="51">
        <v>-6.8210422623477189</v>
      </c>
      <c r="F217" s="51">
        <v>5.3015348809126124</v>
      </c>
      <c r="G217" s="52"/>
      <c r="H217" s="50">
        <v>1571663.3840878194</v>
      </c>
      <c r="I217" s="50">
        <v>1615910.4147571272</v>
      </c>
      <c r="J217" s="51">
        <v>2.8152994538960021</v>
      </c>
      <c r="K217" s="51">
        <v>-7.5544366219325862</v>
      </c>
      <c r="L217" s="51">
        <v>11.217126811613753</v>
      </c>
    </row>
    <row r="218" spans="1:12">
      <c r="B218" s="50"/>
      <c r="C218" s="50"/>
      <c r="D218" s="51"/>
      <c r="E218" s="51"/>
      <c r="F218" s="51"/>
      <c r="G218" s="52"/>
      <c r="H218" s="50"/>
      <c r="I218" s="50"/>
      <c r="J218" s="51"/>
      <c r="K218" s="51"/>
      <c r="L218" s="51"/>
    </row>
    <row r="219" spans="1:12">
      <c r="A219" s="20" t="s">
        <v>40</v>
      </c>
      <c r="B219" s="50">
        <v>353865.74965998967</v>
      </c>
      <c r="C219" s="50">
        <v>339633.60405675502</v>
      </c>
      <c r="D219" s="51">
        <v>-4.0219053742583286</v>
      </c>
      <c r="E219" s="51">
        <v>-7.0009915399675009</v>
      </c>
      <c r="F219" s="51">
        <v>3.2033526110006676</v>
      </c>
      <c r="G219" s="52"/>
      <c r="H219" s="50">
        <v>923014.35042853397</v>
      </c>
      <c r="I219" s="50">
        <v>993798.8284914135</v>
      </c>
      <c r="J219" s="51">
        <v>7.6688383046283031</v>
      </c>
      <c r="K219" s="51">
        <v>-4.8137951093477751</v>
      </c>
      <c r="L219" s="51">
        <v>13.113910180908945</v>
      </c>
    </row>
    <row r="220" spans="1:12">
      <c r="A220" s="20" t="s">
        <v>41</v>
      </c>
      <c r="B220" s="50">
        <v>205570.39968110732</v>
      </c>
      <c r="C220" s="50">
        <v>178563.49245297018</v>
      </c>
      <c r="D220" s="51">
        <v>-13.137546684752186</v>
      </c>
      <c r="E220" s="51">
        <v>-10.972305547640925</v>
      </c>
      <c r="F220" s="51">
        <v>-2.4320984053674835</v>
      </c>
      <c r="G220" s="52"/>
      <c r="H220" s="50">
        <v>90429.275318809683</v>
      </c>
      <c r="I220" s="50">
        <v>74653.711034778316</v>
      </c>
      <c r="J220" s="51">
        <v>-17.445195959399644</v>
      </c>
      <c r="K220" s="51">
        <v>-17.074239724623173</v>
      </c>
      <c r="L220" s="51">
        <v>-0.44733534373952466</v>
      </c>
    </row>
    <row r="221" spans="1:12">
      <c r="A221" s="20" t="s">
        <v>42</v>
      </c>
      <c r="B221" s="50">
        <v>15106.284115866983</v>
      </c>
      <c r="C221" s="50">
        <v>16161.008030137276</v>
      </c>
      <c r="D221" s="51">
        <v>6.9820209005764484</v>
      </c>
      <c r="E221" s="51">
        <v>2.7488817966167556</v>
      </c>
      <c r="F221" s="51">
        <v>4.119888245926461</v>
      </c>
      <c r="G221" s="52"/>
      <c r="H221" s="50">
        <v>2411.6525509782782</v>
      </c>
      <c r="I221" s="50">
        <v>2179.379839440463</v>
      </c>
      <c r="J221" s="51">
        <v>-9.6312676319644233</v>
      </c>
      <c r="K221" s="51">
        <v>-12.501222167141171</v>
      </c>
      <c r="L221" s="51">
        <v>3.2799938539244096</v>
      </c>
    </row>
    <row r="222" spans="1:12">
      <c r="A222" s="20" t="s">
        <v>44</v>
      </c>
      <c r="B222" s="50">
        <v>100051.45231516425</v>
      </c>
      <c r="C222" s="50">
        <v>111388.04721413919</v>
      </c>
      <c r="D222" s="51">
        <v>11.330764958078195</v>
      </c>
      <c r="E222" s="51">
        <v>-2.9286362887883102</v>
      </c>
      <c r="F222" s="51">
        <v>14.689606390292781</v>
      </c>
      <c r="G222" s="52"/>
      <c r="H222" s="50">
        <v>710695.32366218313</v>
      </c>
      <c r="I222" s="50">
        <v>794108.20209254953</v>
      </c>
      <c r="J222" s="51">
        <v>11.736798548292585</v>
      </c>
      <c r="K222" s="51">
        <v>-4.14119909944705</v>
      </c>
      <c r="L222" s="51">
        <v>16.563943527952091</v>
      </c>
    </row>
    <row r="223" spans="1:12">
      <c r="A223" s="20" t="s">
        <v>45</v>
      </c>
      <c r="B223" s="50">
        <v>24518.121596622081</v>
      </c>
      <c r="C223" s="50">
        <v>24564.766379777026</v>
      </c>
      <c r="D223" s="51">
        <v>0.1902461531203567</v>
      </c>
      <c r="E223" s="51">
        <v>1.1393671930836473</v>
      </c>
      <c r="F223" s="51">
        <v>-0.93842888907079214</v>
      </c>
      <c r="G223" s="52"/>
      <c r="H223" s="50">
        <v>5501.2524425161173</v>
      </c>
      <c r="I223" s="50">
        <v>6026.0249743104541</v>
      </c>
      <c r="J223" s="51">
        <v>9.5391465357717831</v>
      </c>
      <c r="K223" s="51">
        <v>9.3239183027141443</v>
      </c>
      <c r="L223" s="51">
        <v>0.19687204447033935</v>
      </c>
    </row>
    <row r="224" spans="1:12">
      <c r="A224" s="20" t="s">
        <v>46</v>
      </c>
      <c r="B224" s="50">
        <v>8619.491951228998</v>
      </c>
      <c r="C224" s="50">
        <v>8956.2899797313203</v>
      </c>
      <c r="D224" s="51">
        <v>3.9074000000000044</v>
      </c>
      <c r="E224" s="51">
        <v>0.20000000000002524</v>
      </c>
      <c r="F224" s="51">
        <v>3.6999999999999744</v>
      </c>
      <c r="G224" s="52"/>
      <c r="H224" s="50">
        <v>113976.84645404672</v>
      </c>
      <c r="I224" s="50">
        <v>116831.51055033479</v>
      </c>
      <c r="J224" s="51">
        <v>2.5046000000000075</v>
      </c>
      <c r="K224" s="51">
        <v>0.20000000000001708</v>
      </c>
      <c r="L224" s="51">
        <v>2.2999999999999972</v>
      </c>
    </row>
    <row r="225" spans="1:12">
      <c r="A225" s="20" t="s">
        <v>47</v>
      </c>
      <c r="B225" s="50">
        <v>18262.080000000002</v>
      </c>
      <c r="C225" s="50">
        <v>20479.68</v>
      </c>
      <c r="D225" s="51">
        <v>12.143195079640426</v>
      </c>
      <c r="E225" s="51">
        <v>3.017120174733007</v>
      </c>
      <c r="F225" s="51">
        <v>8.8587944308947613</v>
      </c>
      <c r="G225" s="52"/>
      <c r="H225" s="50">
        <v>74984.19</v>
      </c>
      <c r="I225" s="50">
        <v>72396.479999999996</v>
      </c>
      <c r="J225" s="51">
        <v>-3.4510074723751853</v>
      </c>
      <c r="K225" s="51">
        <v>-11.308022567257089</v>
      </c>
      <c r="L225" s="51">
        <v>8.8587663983927314</v>
      </c>
    </row>
    <row r="226" spans="1:12">
      <c r="A226" s="20" t="s">
        <v>48</v>
      </c>
      <c r="B226" s="50">
        <v>133190.77742266175</v>
      </c>
      <c r="C226" s="50">
        <v>135699.63667414628</v>
      </c>
      <c r="D226" s="51">
        <v>1.8836583883905367</v>
      </c>
      <c r="E226" s="51">
        <v>-7.6918790101894476</v>
      </c>
      <c r="F226" s="51">
        <v>10.373450673572918</v>
      </c>
      <c r="G226" s="52"/>
      <c r="H226" s="50">
        <v>573664.84365928546</v>
      </c>
      <c r="I226" s="50">
        <v>549715.10626571369</v>
      </c>
      <c r="J226" s="51">
        <v>-4.1748658050581424</v>
      </c>
      <c r="K226" s="51">
        <v>-11.473435439168247</v>
      </c>
      <c r="L226" s="51">
        <v>8.2444966325275288</v>
      </c>
    </row>
    <row r="227" spans="1:12">
      <c r="A227" s="20" t="s">
        <v>49</v>
      </c>
      <c r="B227" s="50">
        <v>78873.162247089698</v>
      </c>
      <c r="C227" s="50">
        <v>84072.585343588813</v>
      </c>
      <c r="D227" s="51">
        <v>6.5921321630425256</v>
      </c>
      <c r="E227" s="51">
        <v>-6.48689535984989</v>
      </c>
      <c r="F227" s="51">
        <v>13.98630445777853</v>
      </c>
      <c r="G227" s="52"/>
      <c r="H227" s="50">
        <v>185917.04751307837</v>
      </c>
      <c r="I227" s="50">
        <v>147471.88396684194</v>
      </c>
      <c r="J227" s="51">
        <v>-20.678665060842256</v>
      </c>
      <c r="K227" s="51">
        <v>-27.08892575503728</v>
      </c>
      <c r="L227" s="51">
        <v>8.7918889696483689</v>
      </c>
    </row>
    <row r="228" spans="1:12">
      <c r="A228" s="20" t="s">
        <v>50</v>
      </c>
      <c r="B228" s="50">
        <v>19733.224521344891</v>
      </c>
      <c r="C228" s="50">
        <v>17405.717210335424</v>
      </c>
      <c r="D228" s="51">
        <v>-11.794865600864501</v>
      </c>
      <c r="E228" s="51">
        <v>-26.443403813615916</v>
      </c>
      <c r="F228" s="51">
        <v>19.914649361470822</v>
      </c>
      <c r="G228" s="52"/>
      <c r="H228" s="50">
        <v>134573.24813300761</v>
      </c>
      <c r="I228" s="50">
        <v>120589.40332361302</v>
      </c>
      <c r="J228" s="51">
        <v>-10.391251607134752</v>
      </c>
      <c r="K228" s="51">
        <v>-25.032130372576567</v>
      </c>
      <c r="L228" s="51">
        <v>19.529538238453753</v>
      </c>
    </row>
    <row r="229" spans="1:12">
      <c r="A229" s="20" t="s">
        <v>51</v>
      </c>
      <c r="B229" s="50">
        <v>0</v>
      </c>
      <c r="C229" s="50">
        <v>0</v>
      </c>
      <c r="D229" s="51" t="s">
        <v>43</v>
      </c>
      <c r="E229" s="51" t="s">
        <v>43</v>
      </c>
      <c r="F229" s="51" t="s">
        <v>43</v>
      </c>
      <c r="G229" s="52"/>
      <c r="H229" s="50">
        <v>819.79035196812129</v>
      </c>
      <c r="I229" s="50">
        <v>768.29527472370773</v>
      </c>
      <c r="J229" s="51">
        <v>-6.2814934477804156</v>
      </c>
      <c r="K229" s="51">
        <v>-7.136695754911301</v>
      </c>
      <c r="L229" s="51">
        <v>0.92092599340831782</v>
      </c>
    </row>
    <row r="230" spans="1:12">
      <c r="A230" s="20" t="s">
        <v>52</v>
      </c>
      <c r="B230" s="50">
        <v>12930.123411946295</v>
      </c>
      <c r="C230" s="50">
        <v>11267.883135404412</v>
      </c>
      <c r="D230" s="51">
        <v>-12.855563892036168</v>
      </c>
      <c r="E230" s="51">
        <v>-2.2282011189401785</v>
      </c>
      <c r="F230" s="51">
        <v>-10.869558394874446</v>
      </c>
      <c r="G230" s="52"/>
      <c r="H230" s="50">
        <v>214645.45292768462</v>
      </c>
      <c r="I230" s="50">
        <v>241375.65870833953</v>
      </c>
      <c r="J230" s="51">
        <v>12.453189860798256</v>
      </c>
      <c r="K230" s="51">
        <v>8.4726607759176762</v>
      </c>
      <c r="L230" s="51">
        <v>3.6696150499189457</v>
      </c>
    </row>
    <row r="231" spans="1:12">
      <c r="A231" s="20" t="s">
        <v>53</v>
      </c>
      <c r="B231" s="50">
        <v>21654.267242280865</v>
      </c>
      <c r="C231" s="50">
        <v>22953.450984817639</v>
      </c>
      <c r="D231" s="51">
        <v>5.9996661535610087</v>
      </c>
      <c r="E231" s="51">
        <v>1.744651277443598</v>
      </c>
      <c r="F231" s="51">
        <v>4.182052641287811</v>
      </c>
      <c r="G231" s="52"/>
      <c r="H231" s="50">
        <v>37709.304733546684</v>
      </c>
      <c r="I231" s="50">
        <v>39509.8649921955</v>
      </c>
      <c r="J231" s="51">
        <v>4.7748434275613016</v>
      </c>
      <c r="K231" s="51">
        <v>0.27245598418291872</v>
      </c>
      <c r="L231" s="51">
        <v>4.4901537507853675</v>
      </c>
    </row>
    <row r="232" spans="1:12">
      <c r="B232" s="50"/>
      <c r="C232" s="50"/>
      <c r="D232" s="51"/>
      <c r="E232" s="51"/>
      <c r="F232" s="51"/>
      <c r="G232" s="52"/>
      <c r="H232" s="50"/>
      <c r="I232" s="50"/>
      <c r="J232" s="51"/>
      <c r="K232" s="51"/>
      <c r="L232" s="51"/>
    </row>
    <row r="233" spans="1:12">
      <c r="A233" s="20" t="s">
        <v>54</v>
      </c>
      <c r="B233" s="50">
        <v>369397.63887962047</v>
      </c>
      <c r="C233" s="50">
        <v>384710.92815902218</v>
      </c>
      <c r="D233" s="51">
        <v>4.1454756792292367</v>
      </c>
      <c r="E233" s="51">
        <v>-4.4226008386060958</v>
      </c>
      <c r="F233" s="51">
        <v>8.9645424472862203</v>
      </c>
      <c r="G233" s="52"/>
      <c r="H233" s="50">
        <v>698843.45195200318</v>
      </c>
      <c r="I233" s="50">
        <v>721167.03326269053</v>
      </c>
      <c r="J233" s="51">
        <v>3.1943608040303348</v>
      </c>
      <c r="K233" s="51">
        <v>-2.1165699416018526</v>
      </c>
      <c r="L233" s="51">
        <v>5.4257709833662773</v>
      </c>
    </row>
    <row r="234" spans="1:12">
      <c r="B234" s="50"/>
      <c r="C234" s="50"/>
      <c r="D234" s="51"/>
      <c r="E234" s="51"/>
      <c r="F234" s="51"/>
      <c r="G234" s="52"/>
      <c r="H234" s="50"/>
      <c r="I234" s="50"/>
      <c r="J234" s="51"/>
      <c r="K234" s="51"/>
      <c r="L234" s="51"/>
    </row>
    <row r="235" spans="1:12">
      <c r="A235" s="20" t="s">
        <v>55</v>
      </c>
      <c r="B235" s="50">
        <v>368746.72077989916</v>
      </c>
      <c r="C235" s="50">
        <v>384030.22531701176</v>
      </c>
      <c r="D235" s="51">
        <v>4.1447160546371773</v>
      </c>
      <c r="E235" s="51">
        <v>-4.430407690223908</v>
      </c>
      <c r="F235" s="51">
        <v>8.9726486611619691</v>
      </c>
      <c r="G235" s="52"/>
      <c r="H235" s="50">
        <v>697904.34826070943</v>
      </c>
      <c r="I235" s="50">
        <v>720321.46915170341</v>
      </c>
      <c r="J235" s="51">
        <v>3.2120620751054303</v>
      </c>
      <c r="K235" s="51">
        <v>-2.1012890614249602</v>
      </c>
      <c r="L235" s="51">
        <v>5.427396423906103</v>
      </c>
    </row>
    <row r="236" spans="1:12">
      <c r="A236" s="20" t="s">
        <v>56</v>
      </c>
      <c r="B236" s="50">
        <v>295341.07042074512</v>
      </c>
      <c r="C236" s="50">
        <v>306315.50452123577</v>
      </c>
      <c r="D236" s="51">
        <v>3.7158509938547941</v>
      </c>
      <c r="E236" s="51">
        <v>-4.4987916355781792</v>
      </c>
      <c r="F236" s="51">
        <v>8.6016111943702782</v>
      </c>
      <c r="G236" s="52"/>
      <c r="H236" s="50">
        <v>360175.98728347471</v>
      </c>
      <c r="I236" s="50">
        <v>367102.97563686373</v>
      </c>
      <c r="J236" s="51">
        <v>1.9232232569511005</v>
      </c>
      <c r="K236" s="51">
        <v>-4.0739708962184382</v>
      </c>
      <c r="L236" s="51">
        <v>6.2518945162227482</v>
      </c>
    </row>
    <row r="237" spans="1:12">
      <c r="A237" s="20" t="s">
        <v>57</v>
      </c>
      <c r="B237" s="50">
        <v>26615.708040174315</v>
      </c>
      <c r="C237" s="50">
        <v>24315.75115665084</v>
      </c>
      <c r="D237" s="51">
        <v>-8.6413514908259099</v>
      </c>
      <c r="E237" s="51">
        <v>-9.3991091687327835</v>
      </c>
      <c r="F237" s="51">
        <v>0.83636890427281685</v>
      </c>
      <c r="G237" s="52"/>
      <c r="H237" s="50">
        <v>295464.44365372614</v>
      </c>
      <c r="I237" s="50">
        <v>304840.24718262913</v>
      </c>
      <c r="J237" s="51">
        <v>3.1732425780108771</v>
      </c>
      <c r="K237" s="51">
        <v>0.12643281835684081</v>
      </c>
      <c r="L237" s="51">
        <v>3.0429624564587812</v>
      </c>
    </row>
    <row r="238" spans="1:12">
      <c r="A238" s="20" t="s">
        <v>58</v>
      </c>
      <c r="B238" s="50">
        <v>44825.535664169183</v>
      </c>
      <c r="C238" s="50">
        <v>51139.90198609302</v>
      </c>
      <c r="D238" s="51">
        <v>14.086538461538472</v>
      </c>
      <c r="E238" s="51">
        <v>-1.2237762237762275</v>
      </c>
      <c r="F238" s="51">
        <v>15.5</v>
      </c>
      <c r="G238" s="52"/>
      <c r="H238" s="50">
        <v>39283.345648469207</v>
      </c>
      <c r="I238" s="50">
        <v>44950.588905915189</v>
      </c>
      <c r="J238" s="51">
        <v>14.426579925650559</v>
      </c>
      <c r="K238" s="51">
        <v>-0.92936802973978361</v>
      </c>
      <c r="L238" s="51">
        <v>15.5</v>
      </c>
    </row>
    <row r="239" spans="1:12">
      <c r="A239" s="20" t="s">
        <v>59</v>
      </c>
      <c r="B239" s="50">
        <v>1964.4066548105413</v>
      </c>
      <c r="C239" s="50">
        <v>2259.0676530321225</v>
      </c>
      <c r="D239" s="51">
        <v>15</v>
      </c>
      <c r="E239" s="51">
        <v>0</v>
      </c>
      <c r="F239" s="51">
        <v>14.999999999999986</v>
      </c>
      <c r="G239" s="52"/>
      <c r="H239" s="50">
        <v>2980.5716750394613</v>
      </c>
      <c r="I239" s="50">
        <v>3427.6574262953809</v>
      </c>
      <c r="J239" s="51">
        <v>15.000000000000014</v>
      </c>
      <c r="K239" s="51">
        <v>0</v>
      </c>
      <c r="L239" s="51">
        <v>15.000000000000014</v>
      </c>
    </row>
    <row r="240" spans="1:12">
      <c r="A240" s="20" t="s">
        <v>60</v>
      </c>
      <c r="B240" s="50">
        <v>650.91809972131352</v>
      </c>
      <c r="C240" s="50">
        <v>680.70284201042773</v>
      </c>
      <c r="D240" s="51">
        <v>4.5758048980150274</v>
      </c>
      <c r="E240" s="51">
        <v>0</v>
      </c>
      <c r="F240" s="51">
        <v>4.5758048980150079</v>
      </c>
      <c r="G240" s="52"/>
      <c r="H240" s="50">
        <v>939.10369129377057</v>
      </c>
      <c r="I240" s="50">
        <v>845.56411098706599</v>
      </c>
      <c r="J240" s="51">
        <v>-9.9605167324854555</v>
      </c>
      <c r="K240" s="51">
        <v>-13.472709651831552</v>
      </c>
      <c r="L240" s="51">
        <v>4.059058021132671</v>
      </c>
    </row>
    <row r="241" spans="1:12">
      <c r="B241" s="50"/>
      <c r="C241" s="50"/>
      <c r="D241" s="51"/>
      <c r="E241" s="51"/>
      <c r="F241" s="51"/>
      <c r="G241" s="52"/>
      <c r="H241" s="50"/>
      <c r="I241" s="50"/>
      <c r="J241" s="51"/>
      <c r="K241" s="51"/>
      <c r="L241" s="51"/>
    </row>
    <row r="242" spans="1:12">
      <c r="A242" s="20" t="s">
        <v>61</v>
      </c>
      <c r="B242" s="50">
        <v>249307.22523904641</v>
      </c>
      <c r="C242" s="50">
        <v>252981.71324910386</v>
      </c>
      <c r="D242" s="51">
        <v>1.4738794700130313</v>
      </c>
      <c r="E242" s="51">
        <v>0.33195003042224297</v>
      </c>
      <c r="F242" s="51">
        <v>1.1381513458519805</v>
      </c>
      <c r="G242" s="52"/>
      <c r="H242" s="50">
        <v>365390.59673143039</v>
      </c>
      <c r="I242" s="50">
        <v>369048.96163812134</v>
      </c>
      <c r="J242" s="51">
        <v>1.0012203213264217</v>
      </c>
      <c r="K242" s="51">
        <v>-0.17344189669224808</v>
      </c>
      <c r="L242" s="51">
        <v>1.1767031142184265</v>
      </c>
    </row>
    <row r="243" spans="1:12">
      <c r="B243" s="50"/>
      <c r="C243" s="50"/>
      <c r="D243" s="51"/>
      <c r="E243" s="51"/>
      <c r="F243" s="51"/>
      <c r="G243" s="52"/>
      <c r="H243" s="50"/>
      <c r="I243" s="50"/>
      <c r="J243" s="51"/>
      <c r="K243" s="51"/>
      <c r="L243" s="51"/>
    </row>
    <row r="244" spans="1:12">
      <c r="A244" s="20" t="s">
        <v>62</v>
      </c>
      <c r="B244" s="50">
        <v>1124023.4712013183</v>
      </c>
      <c r="C244" s="50">
        <v>1133505.5621390273</v>
      </c>
      <c r="D244" s="51">
        <v>0.84358478098102618</v>
      </c>
      <c r="E244" s="51">
        <v>-4.4462953571650372</v>
      </c>
      <c r="F244" s="51">
        <v>5.5360283077656049</v>
      </c>
      <c r="G244" s="52"/>
      <c r="H244" s="50">
        <v>2635897.4327712529</v>
      </c>
      <c r="I244" s="50">
        <v>2706126.4096579393</v>
      </c>
      <c r="J244" s="51">
        <v>2.6643288928299125</v>
      </c>
      <c r="K244" s="51">
        <v>-5.0895593818370184</v>
      </c>
      <c r="L244" s="51">
        <v>8.1696894716376107</v>
      </c>
    </row>
    <row r="245" spans="1:12" ht="15">
      <c r="A245" s="20" t="s">
        <v>63</v>
      </c>
      <c r="B245" s="50">
        <v>146210.27603997203</v>
      </c>
      <c r="C245" s="50">
        <v>153685.63000920459</v>
      </c>
      <c r="D245" s="51">
        <v>5.1127418480414404</v>
      </c>
      <c r="E245" s="51">
        <v>5.2450025152927982</v>
      </c>
      <c r="F245" s="51">
        <v>-0.12566930884165117</v>
      </c>
      <c r="G245" s="52"/>
      <c r="H245" s="50">
        <v>216092.21390961122</v>
      </c>
      <c r="I245" s="50">
        <v>227751.39936007388</v>
      </c>
      <c r="J245" s="51">
        <v>5.395467629083365</v>
      </c>
      <c r="K245" s="51">
        <v>3.340038943324291</v>
      </c>
      <c r="L245" s="51">
        <v>1.9889954627231816</v>
      </c>
    </row>
    <row r="246" spans="1:12" ht="15">
      <c r="A246" s="20" t="s">
        <v>64</v>
      </c>
      <c r="B246" s="50">
        <v>15385.040512464737</v>
      </c>
      <c r="C246" s="50">
        <v>16142.873953935097</v>
      </c>
      <c r="D246" s="51">
        <v>4.9257812539159369</v>
      </c>
      <c r="E246" s="51">
        <v>1.1371454176777387</v>
      </c>
      <c r="F246" s="51">
        <v>3.7460379374875998</v>
      </c>
      <c r="G246" s="52"/>
      <c r="H246" s="50">
        <v>80906.261819076492</v>
      </c>
      <c r="I246" s="50">
        <v>84546.969296982919</v>
      </c>
      <c r="J246" s="51">
        <v>4.4999081604435265</v>
      </c>
      <c r="K246" s="51">
        <v>-11.980185247951367</v>
      </c>
      <c r="L246" s="51">
        <v>18.723163022802567</v>
      </c>
    </row>
    <row r="247" spans="1:12">
      <c r="A247" s="20" t="s">
        <v>65</v>
      </c>
      <c r="B247" s="50">
        <v>1254848.7067288256</v>
      </c>
      <c r="C247" s="50">
        <v>1271048.3181942969</v>
      </c>
      <c r="D247" s="53">
        <v>1.2909613229550938</v>
      </c>
      <c r="E247" s="53">
        <v>-3.3855572239859506</v>
      </c>
      <c r="F247" s="53">
        <v>4.8403928155781557</v>
      </c>
      <c r="G247" s="50"/>
      <c r="H247" s="50">
        <v>2771083.3848617878</v>
      </c>
      <c r="I247" s="50">
        <v>2849330.8397210301</v>
      </c>
      <c r="J247" s="53">
        <v>2.8237134720197181</v>
      </c>
      <c r="K247" s="53">
        <v>-4.2310268101104977</v>
      </c>
      <c r="L247" s="53">
        <v>7.366415287905582</v>
      </c>
    </row>
    <row r="248" spans="1:12">
      <c r="A248" s="21"/>
      <c r="B248" s="21"/>
      <c r="C248" s="21"/>
      <c r="D248" s="21"/>
      <c r="E248" s="21"/>
      <c r="F248" s="21"/>
      <c r="G248" s="21"/>
      <c r="H248" s="21"/>
      <c r="I248" s="21"/>
      <c r="J248" s="21"/>
      <c r="K248" s="21"/>
      <c r="L248" s="21"/>
    </row>
    <row r="250" spans="1:12" ht="15">
      <c r="A250" s="224" t="s">
        <v>66</v>
      </c>
      <c r="B250" s="224"/>
      <c r="C250" s="224"/>
      <c r="D250" s="224"/>
      <c r="E250" s="224"/>
      <c r="F250" s="224"/>
    </row>
    <row r="251" spans="1:12" ht="15">
      <c r="A251" s="224" t="s">
        <v>67</v>
      </c>
      <c r="B251" s="224"/>
      <c r="C251" s="224"/>
      <c r="D251" s="224"/>
      <c r="E251" s="224"/>
      <c r="F251" s="224"/>
    </row>
    <row r="253" spans="1:12" ht="15">
      <c r="A253" s="20" t="s">
        <v>68</v>
      </c>
    </row>
    <row r="254" spans="1:12">
      <c r="B254" s="21"/>
      <c r="C254" s="21"/>
      <c r="D254" s="21"/>
      <c r="E254" s="21"/>
      <c r="F254" s="21"/>
      <c r="G254" s="21"/>
      <c r="H254" s="21"/>
      <c r="I254" s="21"/>
      <c r="J254" s="21"/>
      <c r="K254" s="21"/>
      <c r="L254" s="22" t="s">
        <v>35</v>
      </c>
    </row>
    <row r="255" spans="1:12">
      <c r="A255" s="23"/>
      <c r="B255" s="223" t="s">
        <v>21</v>
      </c>
      <c r="C255" s="223"/>
      <c r="D255" s="223"/>
      <c r="E255" s="223"/>
      <c r="F255" s="223"/>
      <c r="G255" s="24"/>
      <c r="H255" s="223" t="s">
        <v>22</v>
      </c>
      <c r="I255" s="223"/>
      <c r="J255" s="223"/>
      <c r="K255" s="223"/>
      <c r="L255" s="223"/>
    </row>
    <row r="256" spans="1:12">
      <c r="D256" s="223" t="s">
        <v>36</v>
      </c>
      <c r="E256" s="223">
        <v>0</v>
      </c>
      <c r="F256" s="223">
        <v>0</v>
      </c>
      <c r="G256" s="24"/>
      <c r="J256" s="223" t="s">
        <v>36</v>
      </c>
      <c r="K256" s="223">
        <v>0</v>
      </c>
      <c r="L256" s="223">
        <v>0</v>
      </c>
    </row>
    <row r="257" spans="1:12">
      <c r="A257" s="21"/>
      <c r="B257" s="54">
        <v>2016</v>
      </c>
      <c r="C257" s="54">
        <v>2017</v>
      </c>
      <c r="D257" s="54" t="s">
        <v>5</v>
      </c>
      <c r="E257" s="54" t="s">
        <v>37</v>
      </c>
      <c r="F257" s="54" t="s">
        <v>38</v>
      </c>
      <c r="G257" s="21"/>
      <c r="H257" s="54">
        <v>2016</v>
      </c>
      <c r="I257" s="54">
        <v>2017</v>
      </c>
      <c r="J257" s="54" t="s">
        <v>5</v>
      </c>
      <c r="K257" s="54" t="s">
        <v>37</v>
      </c>
      <c r="L257" s="54" t="s">
        <v>38</v>
      </c>
    </row>
    <row r="259" spans="1:12">
      <c r="A259" s="20" t="s">
        <v>39</v>
      </c>
      <c r="B259" s="50">
        <v>865031.66752580972</v>
      </c>
      <c r="C259" s="50">
        <v>994052.65229168104</v>
      </c>
      <c r="D259" s="51">
        <v>14.915174739775841</v>
      </c>
      <c r="E259" s="51">
        <v>2.699107602899899</v>
      </c>
      <c r="F259" s="51">
        <v>11.895008069701078</v>
      </c>
      <c r="G259" s="52"/>
      <c r="H259" s="50">
        <v>198874.18888368533</v>
      </c>
      <c r="I259" s="50">
        <v>208567.94648826958</v>
      </c>
      <c r="J259" s="51">
        <v>4.8743166013633825</v>
      </c>
      <c r="K259" s="51">
        <v>-3.3917771326052044</v>
      </c>
      <c r="L259" s="51">
        <v>8.5563045138659533</v>
      </c>
    </row>
    <row r="260" spans="1:12">
      <c r="B260" s="50"/>
      <c r="C260" s="50"/>
      <c r="D260" s="51"/>
      <c r="E260" s="51"/>
      <c r="F260" s="51"/>
      <c r="G260" s="52"/>
      <c r="H260" s="50"/>
      <c r="I260" s="50"/>
      <c r="J260" s="51"/>
      <c r="K260" s="51"/>
      <c r="L260" s="51"/>
    </row>
    <row r="261" spans="1:12">
      <c r="A261" s="20" t="s">
        <v>40</v>
      </c>
      <c r="B261" s="50">
        <v>540358.158774802</v>
      </c>
      <c r="C261" s="50">
        <v>579492.28739323572</v>
      </c>
      <c r="D261" s="51">
        <v>7.242257377433833</v>
      </c>
      <c r="E261" s="51">
        <v>-1.7430799731286122</v>
      </c>
      <c r="F261" s="51">
        <v>9.1447374374294697</v>
      </c>
      <c r="G261" s="52"/>
      <c r="H261" s="50">
        <v>136682.82063968387</v>
      </c>
      <c r="I261" s="50">
        <v>138023.2723702589</v>
      </c>
      <c r="J261" s="51">
        <v>0.98070242061265556</v>
      </c>
      <c r="K261" s="51">
        <v>-4.251626883137523</v>
      </c>
      <c r="L261" s="51">
        <v>5.4646665352360912</v>
      </c>
    </row>
    <row r="262" spans="1:12">
      <c r="A262" s="20" t="s">
        <v>41</v>
      </c>
      <c r="B262" s="50">
        <v>87905.774229848088</v>
      </c>
      <c r="C262" s="50">
        <v>86759.582417486672</v>
      </c>
      <c r="D262" s="51">
        <v>-1.303886829282064</v>
      </c>
      <c r="E262" s="51">
        <v>-0.73064605292630147</v>
      </c>
      <c r="F262" s="51">
        <v>-0.57745996479576434</v>
      </c>
      <c r="G262" s="52"/>
      <c r="H262" s="50">
        <v>61546.123577598737</v>
      </c>
      <c r="I262" s="50">
        <v>69461.485858290718</v>
      </c>
      <c r="J262" s="51">
        <v>12.860862424116954</v>
      </c>
      <c r="K262" s="51">
        <v>16.295659798406316</v>
      </c>
      <c r="L262" s="51">
        <v>-2.9535043528223071</v>
      </c>
    </row>
    <row r="263" spans="1:12">
      <c r="A263" s="20" t="s">
        <v>42</v>
      </c>
      <c r="B263" s="50">
        <v>9983.3781141731124</v>
      </c>
      <c r="C263" s="50">
        <v>10433.134146031958</v>
      </c>
      <c r="D263" s="51">
        <v>4.5050485588674656</v>
      </c>
      <c r="E263" s="51">
        <v>0.94788954478159759</v>
      </c>
      <c r="F263" s="51">
        <v>3.5237576834212803</v>
      </c>
      <c r="G263" s="52"/>
      <c r="H263" s="50">
        <v>4989.9417530064156</v>
      </c>
      <c r="I263" s="50">
        <v>6029.3110290788009</v>
      </c>
      <c r="J263" s="51">
        <v>20.829286743601173</v>
      </c>
      <c r="K263" s="51">
        <v>15.38457762691478</v>
      </c>
      <c r="L263" s="51">
        <v>4.7187494452606558</v>
      </c>
    </row>
    <row r="264" spans="1:12">
      <c r="A264" s="20" t="s">
        <v>44</v>
      </c>
      <c r="B264" s="50">
        <v>431589.88078743219</v>
      </c>
      <c r="C264" s="50">
        <v>471199.74099129537</v>
      </c>
      <c r="D264" s="51">
        <v>9.1776619348895103</v>
      </c>
      <c r="E264" s="51">
        <v>-2.0668870422178522</v>
      </c>
      <c r="F264" s="51">
        <v>11.481866181415839</v>
      </c>
      <c r="G264" s="52"/>
      <c r="H264" s="50">
        <v>68060.007488326286</v>
      </c>
      <c r="I264" s="50">
        <v>60601.058453943748</v>
      </c>
      <c r="J264" s="51">
        <v>-10.959371457109969</v>
      </c>
      <c r="K264" s="51">
        <v>-24.226185831586154</v>
      </c>
      <c r="L264" s="51">
        <v>17.508442091867707</v>
      </c>
    </row>
    <row r="265" spans="1:12">
      <c r="A265" s="20" t="s">
        <v>45</v>
      </c>
      <c r="B265" s="50">
        <v>2411.5079267996161</v>
      </c>
      <c r="C265" s="50">
        <v>2497.8479639466968</v>
      </c>
      <c r="D265" s="51">
        <v>3.5803339556783094</v>
      </c>
      <c r="E265" s="51">
        <v>4.1490575370127205</v>
      </c>
      <c r="F265" s="51">
        <v>-0.54606694941267619</v>
      </c>
      <c r="G265" s="52"/>
      <c r="H265" s="50">
        <v>2086.7478207524509</v>
      </c>
      <c r="I265" s="50">
        <v>1931.4170289456365</v>
      </c>
      <c r="J265" s="51">
        <v>-7.4436781609195313</v>
      </c>
      <c r="K265" s="51">
        <v>-5.7471264367816079</v>
      </c>
      <c r="L265" s="51">
        <v>-1.7999999999999972</v>
      </c>
    </row>
    <row r="266" spans="1:12">
      <c r="A266" s="20" t="s">
        <v>46</v>
      </c>
      <c r="B266" s="50">
        <v>8467.6177165489789</v>
      </c>
      <c r="C266" s="50">
        <v>8601.9818744751774</v>
      </c>
      <c r="D266" s="51">
        <v>1.5867999999999913</v>
      </c>
      <c r="E266" s="51">
        <v>-0.59999999999999098</v>
      </c>
      <c r="F266" s="51">
        <v>2.1999999999999744</v>
      </c>
      <c r="G266" s="52"/>
      <c r="H266" s="50">
        <v>0</v>
      </c>
      <c r="I266" s="50">
        <v>0</v>
      </c>
      <c r="J266" s="51" t="s">
        <v>43</v>
      </c>
      <c r="K266" s="51" t="s">
        <v>43</v>
      </c>
      <c r="L266" s="51" t="s">
        <v>43</v>
      </c>
    </row>
    <row r="267" spans="1:12">
      <c r="A267" s="20" t="s">
        <v>47</v>
      </c>
      <c r="B267" s="50">
        <v>20410.560000000001</v>
      </c>
      <c r="C267" s="50">
        <v>20866.560000000001</v>
      </c>
      <c r="D267" s="51">
        <v>2.2341376228775691</v>
      </c>
      <c r="E267" s="51">
        <v>-6.0855336135662501</v>
      </c>
      <c r="F267" s="51">
        <v>8.8587749646689389</v>
      </c>
      <c r="G267" s="52"/>
      <c r="H267" s="50">
        <v>4733.37</v>
      </c>
      <c r="I267" s="50">
        <v>5029.4399999999996</v>
      </c>
      <c r="J267" s="51">
        <v>6.2549515461499876</v>
      </c>
      <c r="K267" s="51">
        <v>-2.3920205709143394</v>
      </c>
      <c r="L267" s="51">
        <v>8.8588783085572658</v>
      </c>
    </row>
    <row r="268" spans="1:12">
      <c r="A268" s="20" t="s">
        <v>48</v>
      </c>
      <c r="B268" s="50">
        <v>304262.94875100761</v>
      </c>
      <c r="C268" s="50">
        <v>393693.80489844526</v>
      </c>
      <c r="D268" s="51">
        <v>29.392621255578195</v>
      </c>
      <c r="E268" s="51">
        <v>11.177536398557484</v>
      </c>
      <c r="F268" s="51">
        <v>16.383781694641925</v>
      </c>
      <c r="G268" s="52"/>
      <c r="H268" s="50">
        <v>57457.998244001457</v>
      </c>
      <c r="I268" s="50">
        <v>65515.234118010674</v>
      </c>
      <c r="J268" s="51">
        <v>14.022827317779701</v>
      </c>
      <c r="K268" s="51">
        <v>-1.4287001901458283</v>
      </c>
      <c r="L268" s="51">
        <v>15.675483165720451</v>
      </c>
    </row>
    <row r="269" spans="1:12">
      <c r="A269" s="20" t="s">
        <v>49</v>
      </c>
      <c r="B269" s="50">
        <v>200343.68332337303</v>
      </c>
      <c r="C269" s="50">
        <v>237547.35126940825</v>
      </c>
      <c r="D269" s="51">
        <v>18.569923108573928</v>
      </c>
      <c r="E269" s="51">
        <v>-0.17394067178817604</v>
      </c>
      <c r="F269" s="51">
        <v>18.77652379198436</v>
      </c>
      <c r="G269" s="52"/>
      <c r="H269" s="50">
        <v>19105.681660231363</v>
      </c>
      <c r="I269" s="50">
        <v>23267.072172542423</v>
      </c>
      <c r="J269" s="51">
        <v>21.780905734303264</v>
      </c>
      <c r="K269" s="51">
        <v>0.58984100636358572</v>
      </c>
      <c r="L269" s="51">
        <v>21.066804078752924</v>
      </c>
    </row>
    <row r="270" spans="1:12">
      <c r="A270" s="20" t="s">
        <v>50</v>
      </c>
      <c r="B270" s="50">
        <v>62708.39112812627</v>
      </c>
      <c r="C270" s="50">
        <v>118010.7260244784</v>
      </c>
      <c r="D270" s="51">
        <v>88.189688654837227</v>
      </c>
      <c r="E270" s="51">
        <v>55.039895764798949</v>
      </c>
      <c r="F270" s="51">
        <v>21.381459737516636</v>
      </c>
      <c r="G270" s="52"/>
      <c r="H270" s="50">
        <v>25047.852589781167</v>
      </c>
      <c r="I270" s="50">
        <v>32529.813957970102</v>
      </c>
      <c r="J270" s="51">
        <v>29.870669916196206</v>
      </c>
      <c r="K270" s="51">
        <v>8.261210368266438</v>
      </c>
      <c r="L270" s="51">
        <v>19.960482128753256</v>
      </c>
    </row>
    <row r="271" spans="1:12">
      <c r="A271" s="20" t="s">
        <v>51</v>
      </c>
      <c r="B271" s="50">
        <v>27.615753223222637</v>
      </c>
      <c r="C271" s="50">
        <v>34.409228516135407</v>
      </c>
      <c r="D271" s="51">
        <v>24.600000000000005</v>
      </c>
      <c r="E271" s="51" t="s">
        <v>43</v>
      </c>
      <c r="F271" s="51" t="s">
        <v>43</v>
      </c>
      <c r="G271" s="52"/>
      <c r="H271" s="50">
        <v>0</v>
      </c>
      <c r="I271" s="50">
        <v>0</v>
      </c>
      <c r="J271" s="51" t="s">
        <v>43</v>
      </c>
      <c r="K271" s="51" t="s">
        <v>43</v>
      </c>
      <c r="L271" s="51" t="s">
        <v>43</v>
      </c>
    </row>
    <row r="272" spans="1:12">
      <c r="A272" s="20" t="s">
        <v>52</v>
      </c>
      <c r="B272" s="50">
        <v>33722.368546285106</v>
      </c>
      <c r="C272" s="50">
        <v>30294.188376042457</v>
      </c>
      <c r="D272" s="51">
        <v>-10.165893791052531</v>
      </c>
      <c r="E272" s="51">
        <v>-0.73121376222060397</v>
      </c>
      <c r="F272" s="51">
        <v>-9.5041758707847492</v>
      </c>
      <c r="G272" s="52"/>
      <c r="H272" s="50">
        <v>12402.853993988934</v>
      </c>
      <c r="I272" s="50">
        <v>8769.5079874981493</v>
      </c>
      <c r="J272" s="51">
        <v>-29.294435040932456</v>
      </c>
      <c r="K272" s="51">
        <v>-24.276381604860259</v>
      </c>
      <c r="L272" s="51">
        <v>-6.6268009141970339</v>
      </c>
    </row>
    <row r="273" spans="1:12">
      <c r="A273" s="20" t="s">
        <v>53</v>
      </c>
      <c r="B273" s="50">
        <v>7460.89</v>
      </c>
      <c r="C273" s="50">
        <v>7807.13</v>
      </c>
      <c r="D273" s="51">
        <v>4.6407332101129999</v>
      </c>
      <c r="E273" s="51">
        <v>1.1999973150668499</v>
      </c>
      <c r="F273" s="51">
        <v>3.3999367453875209</v>
      </c>
      <c r="G273" s="52"/>
      <c r="H273" s="50">
        <v>901.61</v>
      </c>
      <c r="I273" s="50">
        <v>948.84</v>
      </c>
      <c r="J273" s="51">
        <v>5.238406849968392</v>
      </c>
      <c r="K273" s="51">
        <v>0.89980092899801456</v>
      </c>
      <c r="L273" s="51">
        <v>4.299915243661772</v>
      </c>
    </row>
    <row r="274" spans="1:12">
      <c r="B274" s="50"/>
      <c r="C274" s="50"/>
      <c r="D274" s="51"/>
      <c r="E274" s="51"/>
      <c r="F274" s="51"/>
      <c r="G274" s="52"/>
      <c r="H274" s="50"/>
      <c r="I274" s="50"/>
      <c r="J274" s="51"/>
      <c r="K274" s="51"/>
      <c r="L274" s="51"/>
    </row>
    <row r="275" spans="1:12">
      <c r="A275" s="20" t="s">
        <v>54</v>
      </c>
      <c r="B275" s="50">
        <v>278411.24555181828</v>
      </c>
      <c r="C275" s="50">
        <v>289631.18328259344</v>
      </c>
      <c r="D275" s="51">
        <v>4.0299872616628507</v>
      </c>
      <c r="E275" s="51">
        <v>-4.1719258159885957</v>
      </c>
      <c r="F275" s="51">
        <v>8.5589876948815089</v>
      </c>
      <c r="G275" s="52"/>
      <c r="H275" s="50">
        <v>186352.87529968077</v>
      </c>
      <c r="I275" s="50">
        <v>195225.0279492081</v>
      </c>
      <c r="J275" s="51">
        <v>4.7609421830812648</v>
      </c>
      <c r="K275" s="51">
        <v>-2.8592027177006751</v>
      </c>
      <c r="L275" s="51">
        <v>7.8444331464947226</v>
      </c>
    </row>
    <row r="276" spans="1:12">
      <c r="B276" s="50"/>
      <c r="C276" s="50"/>
      <c r="D276" s="51"/>
      <c r="E276" s="51"/>
      <c r="F276" s="51"/>
      <c r="G276" s="52"/>
      <c r="H276" s="50"/>
      <c r="I276" s="50"/>
      <c r="J276" s="51"/>
      <c r="K276" s="51"/>
      <c r="L276" s="51"/>
    </row>
    <row r="277" spans="1:12">
      <c r="A277" s="20" t="s">
        <v>55</v>
      </c>
      <c r="B277" s="50">
        <v>277650.67178975121</v>
      </c>
      <c r="C277" s="50">
        <v>288839.67654578673</v>
      </c>
      <c r="D277" s="51">
        <v>4.0298857135517041</v>
      </c>
      <c r="E277" s="51">
        <v>-4.1833540516650416</v>
      </c>
      <c r="F277" s="51">
        <v>8.5718297524684886</v>
      </c>
      <c r="G277" s="52"/>
      <c r="H277" s="50">
        <v>186043.49144345423</v>
      </c>
      <c r="I277" s="50">
        <v>194902.59068887986</v>
      </c>
      <c r="J277" s="51">
        <v>4.7618431457561927</v>
      </c>
      <c r="K277" s="51">
        <v>-2.8639574723855579</v>
      </c>
      <c r="L277" s="51">
        <v>7.8506395975251451</v>
      </c>
    </row>
    <row r="278" spans="1:12">
      <c r="A278" s="20" t="s">
        <v>56</v>
      </c>
      <c r="B278" s="50">
        <v>211493.82374813413</v>
      </c>
      <c r="C278" s="50">
        <v>220401.60647185458</v>
      </c>
      <c r="D278" s="51">
        <v>4.2118405946117061</v>
      </c>
      <c r="E278" s="51">
        <v>-3.9145960115775758</v>
      </c>
      <c r="F278" s="51">
        <v>8.4575141164712591</v>
      </c>
      <c r="G278" s="52"/>
      <c r="H278" s="50">
        <v>142803.62343645323</v>
      </c>
      <c r="I278" s="50">
        <v>151067.44026769465</v>
      </c>
      <c r="J278" s="51">
        <v>5.7868397400425691</v>
      </c>
      <c r="K278" s="51">
        <v>-2.0529435979162689</v>
      </c>
      <c r="L278" s="51">
        <v>8.0041030592850575</v>
      </c>
    </row>
    <row r="279" spans="1:12">
      <c r="A279" s="20" t="s">
        <v>57</v>
      </c>
      <c r="B279" s="50">
        <v>31481.605247747302</v>
      </c>
      <c r="C279" s="50">
        <v>29375.635366614479</v>
      </c>
      <c r="D279" s="51">
        <v>-6.689525087935337</v>
      </c>
      <c r="E279" s="51">
        <v>-7.8972985099204838</v>
      </c>
      <c r="F279" s="51">
        <v>1.3113333294737686</v>
      </c>
      <c r="G279" s="52"/>
      <c r="H279" s="50">
        <v>35627.946405255483</v>
      </c>
      <c r="I279" s="50">
        <v>35244.089051724623</v>
      </c>
      <c r="J279" s="51">
        <v>-1.0774052177035882</v>
      </c>
      <c r="K279" s="51">
        <v>-6.245994889427994</v>
      </c>
      <c r="L279" s="51">
        <v>5.5129267977710867</v>
      </c>
    </row>
    <row r="280" spans="1:12">
      <c r="A280" s="20" t="s">
        <v>58</v>
      </c>
      <c r="B280" s="50">
        <v>33481.548561507348</v>
      </c>
      <c r="C280" s="50">
        <v>37689.686340100867</v>
      </c>
      <c r="D280" s="51">
        <v>12.568527918781744</v>
      </c>
      <c r="E280" s="51">
        <v>-2.538071065989834</v>
      </c>
      <c r="F280" s="51">
        <v>15.5</v>
      </c>
      <c r="G280" s="52"/>
      <c r="H280" s="50">
        <v>7019.5656572827838</v>
      </c>
      <c r="I280" s="50">
        <v>7909.852033328405</v>
      </c>
      <c r="J280" s="51">
        <v>12.68292682926829</v>
      </c>
      <c r="K280" s="51">
        <v>-2.4390243902439019</v>
      </c>
      <c r="L280" s="51">
        <v>15.5</v>
      </c>
    </row>
    <row r="281" spans="1:12">
      <c r="A281" s="20" t="s">
        <v>59</v>
      </c>
      <c r="B281" s="50">
        <v>1193.6942323624257</v>
      </c>
      <c r="C281" s="50">
        <v>1372.7483672167896</v>
      </c>
      <c r="D281" s="51">
        <v>15</v>
      </c>
      <c r="E281" s="51">
        <v>0</v>
      </c>
      <c r="F281" s="51">
        <v>14.999999999999986</v>
      </c>
      <c r="G281" s="52"/>
      <c r="H281" s="50">
        <v>592.35594446277469</v>
      </c>
      <c r="I281" s="50">
        <v>681.20933613219097</v>
      </c>
      <c r="J281" s="51">
        <v>15.000000000000014</v>
      </c>
      <c r="K281" s="51">
        <v>0</v>
      </c>
      <c r="L281" s="51">
        <v>15.000000000000014</v>
      </c>
    </row>
    <row r="282" spans="1:12">
      <c r="A282" s="20" t="s">
        <v>60</v>
      </c>
      <c r="B282" s="50">
        <v>760.57376206706647</v>
      </c>
      <c r="C282" s="50">
        <v>791.50673680668513</v>
      </c>
      <c r="D282" s="51">
        <v>4.0670578295456661</v>
      </c>
      <c r="E282" s="51">
        <v>0</v>
      </c>
      <c r="F282" s="51">
        <v>4.0670578295456608</v>
      </c>
      <c r="G282" s="52"/>
      <c r="H282" s="50">
        <v>309.38385622653533</v>
      </c>
      <c r="I282" s="50">
        <v>322.43726032823389</v>
      </c>
      <c r="J282" s="51">
        <v>4.2191613553813454</v>
      </c>
      <c r="K282" s="51">
        <v>0</v>
      </c>
      <c r="L282" s="51">
        <v>4.2191613553813454</v>
      </c>
    </row>
    <row r="283" spans="1:12">
      <c r="B283" s="50"/>
      <c r="C283" s="50"/>
      <c r="D283" s="51"/>
      <c r="E283" s="51"/>
      <c r="F283" s="51"/>
      <c r="G283" s="52"/>
      <c r="H283" s="50"/>
      <c r="I283" s="50"/>
      <c r="J283" s="51"/>
      <c r="K283" s="51"/>
      <c r="L283" s="51"/>
    </row>
    <row r="284" spans="1:12">
      <c r="A284" s="20" t="s">
        <v>61</v>
      </c>
      <c r="B284" s="50">
        <v>171920.42173824218</v>
      </c>
      <c r="C284" s="50">
        <v>174212.16539689631</v>
      </c>
      <c r="D284" s="51">
        <v>1.3330258473559524</v>
      </c>
      <c r="E284" s="51">
        <v>-0.17524079917653929</v>
      </c>
      <c r="F284" s="51">
        <v>1.5109143849755924</v>
      </c>
      <c r="G284" s="52"/>
      <c r="H284" s="50">
        <v>91146.304700135355</v>
      </c>
      <c r="I284" s="50">
        <v>92632.437305019368</v>
      </c>
      <c r="J284" s="51">
        <v>1.63049134002007</v>
      </c>
      <c r="K284" s="51">
        <v>0.74637691768059178</v>
      </c>
      <c r="L284" s="51">
        <v>0.87756448359614581</v>
      </c>
    </row>
    <row r="285" spans="1:12">
      <c r="B285" s="50"/>
      <c r="C285" s="50"/>
      <c r="D285" s="51"/>
      <c r="E285" s="51"/>
      <c r="F285" s="51"/>
      <c r="G285" s="52"/>
      <c r="H285" s="50"/>
      <c r="I285" s="50"/>
      <c r="J285" s="51"/>
      <c r="K285" s="51"/>
      <c r="L285" s="51"/>
    </row>
    <row r="286" spans="1:12">
      <c r="A286" s="20" t="s">
        <v>62</v>
      </c>
      <c r="B286" s="50">
        <v>1315363.33481587</v>
      </c>
      <c r="C286" s="50">
        <v>1457896.0009711708</v>
      </c>
      <c r="D286" s="51">
        <v>10.835992032213145</v>
      </c>
      <c r="E286" s="51">
        <v>0.86909448167700676</v>
      </c>
      <c r="F286" s="51">
        <v>9.8810221324497292</v>
      </c>
      <c r="G286" s="52"/>
      <c r="H286" s="50">
        <v>476373.36888350145</v>
      </c>
      <c r="I286" s="50">
        <v>496425.411742497</v>
      </c>
      <c r="J286" s="51">
        <v>4.2093123102142478</v>
      </c>
      <c r="K286" s="51">
        <v>-2.3916703789288416</v>
      </c>
      <c r="L286" s="51">
        <v>6.7627247743804304</v>
      </c>
    </row>
    <row r="287" spans="1:12" ht="15">
      <c r="A287" s="20" t="s">
        <v>63</v>
      </c>
      <c r="B287" s="50">
        <v>100243.80987610319</v>
      </c>
      <c r="C287" s="50">
        <v>106966.82057669213</v>
      </c>
      <c r="D287" s="51">
        <v>6.7066592030952155</v>
      </c>
      <c r="E287" s="51">
        <v>3.3368182563305107</v>
      </c>
      <c r="F287" s="51">
        <v>3.2610264217790075</v>
      </c>
      <c r="G287" s="52"/>
      <c r="H287" s="50">
        <v>31310.136087695086</v>
      </c>
      <c r="I287" s="50">
        <v>33117.551300815445</v>
      </c>
      <c r="J287" s="51">
        <v>5.7726201127266101</v>
      </c>
      <c r="K287" s="51">
        <v>3.2212992136858403</v>
      </c>
      <c r="L287" s="51">
        <v>2.4717000449288093</v>
      </c>
    </row>
    <row r="288" spans="1:12" ht="15">
      <c r="A288" s="20" t="s">
        <v>64</v>
      </c>
      <c r="B288" s="50">
        <v>49001.468703631312</v>
      </c>
      <c r="C288" s="50">
        <v>50116.683725553667</v>
      </c>
      <c r="D288" s="51">
        <v>2.2758808081189423</v>
      </c>
      <c r="E288" s="51">
        <v>-9.8952859332038177</v>
      </c>
      <c r="F288" s="51">
        <v>13.507802413423192</v>
      </c>
      <c r="G288" s="52"/>
      <c r="H288" s="50">
        <v>9517.6289550340443</v>
      </c>
      <c r="I288" s="50">
        <v>8480.9829939243264</v>
      </c>
      <c r="J288" s="51">
        <v>-10.891850964219586</v>
      </c>
      <c r="K288" s="51">
        <v>-4.0711334435703614</v>
      </c>
      <c r="L288" s="51">
        <v>-7.1101825399312588</v>
      </c>
    </row>
    <row r="289" spans="1:12">
      <c r="A289" s="20" t="s">
        <v>65</v>
      </c>
      <c r="B289" s="50">
        <v>1366605.6759883419</v>
      </c>
      <c r="C289" s="50">
        <v>1514746.1378223095</v>
      </c>
      <c r="D289" s="51">
        <v>10.840029749388465</v>
      </c>
      <c r="E289" s="51">
        <v>1.4360791624237252</v>
      </c>
      <c r="F289" s="51">
        <v>9.2708143538422263</v>
      </c>
      <c r="G289" s="52"/>
      <c r="H289" s="50">
        <v>498165.87601616245</v>
      </c>
      <c r="I289" s="50">
        <v>521061.98004938808</v>
      </c>
      <c r="J289" s="51">
        <v>4.5960803691184147</v>
      </c>
      <c r="K289" s="51">
        <v>-2.0068038970512561</v>
      </c>
      <c r="L289" s="51">
        <v>6.7381048162087325</v>
      </c>
    </row>
    <row r="290" spans="1:12">
      <c r="A290" s="21"/>
      <c r="B290" s="21"/>
      <c r="C290" s="21"/>
      <c r="D290" s="21"/>
      <c r="E290" s="21"/>
      <c r="F290" s="21"/>
      <c r="G290" s="21"/>
      <c r="H290" s="21"/>
      <c r="I290" s="21"/>
      <c r="J290" s="21"/>
      <c r="K290" s="21"/>
      <c r="L290" s="21"/>
    </row>
    <row r="292" spans="1:12" ht="15">
      <c r="A292" s="224" t="s">
        <v>66</v>
      </c>
      <c r="B292" s="224"/>
      <c r="C292" s="224"/>
      <c r="D292" s="224"/>
      <c r="E292" s="224"/>
      <c r="F292" s="224"/>
    </row>
    <row r="293" spans="1:12" ht="15">
      <c r="A293" s="224" t="s">
        <v>67</v>
      </c>
      <c r="B293" s="224"/>
      <c r="C293" s="224"/>
      <c r="D293" s="224"/>
      <c r="E293" s="224"/>
      <c r="F293" s="224"/>
    </row>
    <row r="295" spans="1:12" ht="15">
      <c r="A295" s="20" t="s">
        <v>68</v>
      </c>
    </row>
    <row r="296" spans="1:12">
      <c r="B296" s="21"/>
      <c r="C296" s="21"/>
      <c r="D296" s="21"/>
      <c r="E296" s="21"/>
      <c r="F296" s="21"/>
      <c r="G296" s="21"/>
      <c r="H296" s="21"/>
      <c r="I296" s="21"/>
      <c r="J296" s="21"/>
      <c r="K296" s="21"/>
      <c r="L296" s="22" t="s">
        <v>35</v>
      </c>
    </row>
    <row r="297" spans="1:12">
      <c r="A297" s="23"/>
      <c r="B297" s="223" t="s">
        <v>23</v>
      </c>
      <c r="C297" s="223">
        <v>0</v>
      </c>
      <c r="D297" s="223">
        <v>0</v>
      </c>
      <c r="E297" s="223">
        <v>0</v>
      </c>
      <c r="F297" s="223">
        <v>0</v>
      </c>
      <c r="G297" s="24"/>
      <c r="H297" s="223" t="s">
        <v>24</v>
      </c>
      <c r="I297" s="223">
        <v>0</v>
      </c>
      <c r="J297" s="223">
        <v>0</v>
      </c>
      <c r="K297" s="223">
        <v>0</v>
      </c>
      <c r="L297" s="223">
        <v>0</v>
      </c>
    </row>
    <row r="298" spans="1:12">
      <c r="D298" s="223" t="s">
        <v>36</v>
      </c>
      <c r="E298" s="223">
        <v>0</v>
      </c>
      <c r="F298" s="223">
        <v>0</v>
      </c>
      <c r="G298" s="24"/>
      <c r="J298" s="223" t="s">
        <v>36</v>
      </c>
      <c r="K298" s="223">
        <v>0</v>
      </c>
      <c r="L298" s="223">
        <v>0</v>
      </c>
    </row>
    <row r="299" spans="1:12">
      <c r="A299" s="21"/>
      <c r="B299" s="54">
        <v>2016</v>
      </c>
      <c r="C299" s="54">
        <v>2017</v>
      </c>
      <c r="D299" s="54" t="s">
        <v>5</v>
      </c>
      <c r="E299" s="54" t="s">
        <v>37</v>
      </c>
      <c r="F299" s="54" t="s">
        <v>38</v>
      </c>
      <c r="G299" s="21"/>
      <c r="H299" s="54">
        <v>2016</v>
      </c>
      <c r="I299" s="54">
        <v>2017</v>
      </c>
      <c r="J299" s="54" t="s">
        <v>5</v>
      </c>
      <c r="K299" s="54" t="s">
        <v>37</v>
      </c>
      <c r="L299" s="54" t="s">
        <v>38</v>
      </c>
    </row>
    <row r="301" spans="1:12">
      <c r="A301" s="20" t="s">
        <v>39</v>
      </c>
      <c r="B301" s="50">
        <v>2082133.3747483729</v>
      </c>
      <c r="C301" s="50">
        <v>2194405.7511522723</v>
      </c>
      <c r="D301" s="51">
        <v>5.3921798557917828</v>
      </c>
      <c r="E301" s="51">
        <v>-0.76117074537730778</v>
      </c>
      <c r="F301" s="51">
        <v>6.2005473536785587</v>
      </c>
      <c r="G301" s="52"/>
      <c r="H301" s="50">
        <v>3198722.5099453959</v>
      </c>
      <c r="I301" s="50">
        <v>3458972.9649805967</v>
      </c>
      <c r="J301" s="51">
        <v>8.1360747681624765</v>
      </c>
      <c r="K301" s="51">
        <v>-0.80184416587242191</v>
      </c>
      <c r="L301" s="51">
        <v>9.0101664278721785</v>
      </c>
    </row>
    <row r="302" spans="1:12">
      <c r="B302" s="50"/>
      <c r="C302" s="50"/>
      <c r="D302" s="51"/>
      <c r="E302" s="51"/>
      <c r="F302" s="51"/>
      <c r="G302" s="52"/>
      <c r="H302" s="50"/>
      <c r="I302" s="50"/>
      <c r="J302" s="51"/>
      <c r="K302" s="51"/>
      <c r="L302" s="51"/>
    </row>
    <row r="303" spans="1:12">
      <c r="A303" s="20" t="s">
        <v>40</v>
      </c>
      <c r="B303" s="50">
        <v>1380904.5635851955</v>
      </c>
      <c r="C303" s="50">
        <v>1484523.5570980557</v>
      </c>
      <c r="D303" s="51">
        <v>7.50370418386031</v>
      </c>
      <c r="E303" s="51">
        <v>-2.4132787637518005</v>
      </c>
      <c r="F303" s="51">
        <v>10.162225784391339</v>
      </c>
      <c r="G303" s="52"/>
      <c r="H303" s="50">
        <v>1602910.9457576307</v>
      </c>
      <c r="I303" s="50">
        <v>1583434.7420100372</v>
      </c>
      <c r="J303" s="51">
        <v>-1.2150521399295802</v>
      </c>
      <c r="K303" s="51">
        <v>-8.9198895316945901</v>
      </c>
      <c r="L303" s="51">
        <v>8.4594071660092993</v>
      </c>
    </row>
    <row r="304" spans="1:12">
      <c r="A304" s="20" t="s">
        <v>41</v>
      </c>
      <c r="B304" s="50">
        <v>101582.43916609086</v>
      </c>
      <c r="C304" s="50">
        <v>93409.338629275328</v>
      </c>
      <c r="D304" s="51">
        <v>-8.045780947878427</v>
      </c>
      <c r="E304" s="51">
        <v>-6.6756910039224477</v>
      </c>
      <c r="F304" s="51">
        <v>-1.4680954605445322</v>
      </c>
      <c r="G304" s="52"/>
      <c r="H304" s="50">
        <v>427073.73058326554</v>
      </c>
      <c r="I304" s="50">
        <v>298188.15701463621</v>
      </c>
      <c r="J304" s="51">
        <v>-30.178764072565876</v>
      </c>
      <c r="K304" s="51">
        <v>-27.74438983681166</v>
      </c>
      <c r="L304" s="51">
        <v>-3.3691144954090362</v>
      </c>
    </row>
    <row r="305" spans="1:12">
      <c r="A305" s="20" t="s">
        <v>42</v>
      </c>
      <c r="B305" s="50">
        <v>4877.4411239133051</v>
      </c>
      <c r="C305" s="50">
        <v>4968.4187923440295</v>
      </c>
      <c r="D305" s="51">
        <v>1.8652745593314413</v>
      </c>
      <c r="E305" s="51">
        <v>-1.7719727521649291</v>
      </c>
      <c r="F305" s="51">
        <v>3.7028609994572861</v>
      </c>
      <c r="G305" s="52"/>
      <c r="H305" s="50">
        <v>11770.915547030787</v>
      </c>
      <c r="I305" s="50">
        <v>11788.588999703243</v>
      </c>
      <c r="J305" s="51">
        <v>0.1501450979054382</v>
      </c>
      <c r="K305" s="51">
        <v>-3.6075013324934768</v>
      </c>
      <c r="L305" s="51">
        <v>3.8982768185732226</v>
      </c>
    </row>
    <row r="306" spans="1:12">
      <c r="A306" s="20" t="s">
        <v>44</v>
      </c>
      <c r="B306" s="50">
        <v>1076106.9160247322</v>
      </c>
      <c r="C306" s="50">
        <v>1184137.0135206708</v>
      </c>
      <c r="D306" s="51">
        <v>10.038974370224734</v>
      </c>
      <c r="E306" s="51">
        <v>-2.4076107696187519</v>
      </c>
      <c r="F306" s="51">
        <v>12.753643227712658</v>
      </c>
      <c r="G306" s="52"/>
      <c r="H306" s="50">
        <v>1070845.8108032118</v>
      </c>
      <c r="I306" s="50">
        <v>1178419.5745797826</v>
      </c>
      <c r="J306" s="51">
        <v>10.04568189848758</v>
      </c>
      <c r="K306" s="51">
        <v>-2.2120749821637302</v>
      </c>
      <c r="L306" s="51">
        <v>12.535041395361972</v>
      </c>
    </row>
    <row r="307" spans="1:12">
      <c r="A307" s="20" t="s">
        <v>45</v>
      </c>
      <c r="B307" s="50">
        <v>51664.044809491912</v>
      </c>
      <c r="C307" s="50">
        <v>53935.649708798417</v>
      </c>
      <c r="D307" s="51">
        <v>4.396877766119383</v>
      </c>
      <c r="E307" s="51">
        <v>3.7639317475904752</v>
      </c>
      <c r="F307" s="51">
        <v>0.60998654143963904</v>
      </c>
      <c r="G307" s="52"/>
      <c r="H307" s="50">
        <v>699.40667960796839</v>
      </c>
      <c r="I307" s="50">
        <v>960.02441674411932</v>
      </c>
      <c r="J307" s="51">
        <v>37.262689181383344</v>
      </c>
      <c r="K307" s="51">
        <v>38.791571065651212</v>
      </c>
      <c r="L307" s="51">
        <v>-1.1015668116795752</v>
      </c>
    </row>
    <row r="308" spans="1:12">
      <c r="A308" s="20" t="s">
        <v>46</v>
      </c>
      <c r="B308" s="50">
        <v>146673.72246096717</v>
      </c>
      <c r="C308" s="50">
        <v>148073.13644696726</v>
      </c>
      <c r="D308" s="51">
        <v>0.95409999999999939</v>
      </c>
      <c r="E308" s="51">
        <v>-1.69999999999999</v>
      </c>
      <c r="F308" s="51">
        <v>2.6999999999999886</v>
      </c>
      <c r="G308" s="52"/>
      <c r="H308" s="50">
        <v>92521.082144514716</v>
      </c>
      <c r="I308" s="50">
        <v>94078.396999171207</v>
      </c>
      <c r="J308" s="51">
        <v>1.6832000000000216</v>
      </c>
      <c r="K308" s="51">
        <v>-0.69999999999997697</v>
      </c>
      <c r="L308" s="51">
        <v>2.4000000000000057</v>
      </c>
    </row>
    <row r="309" spans="1:12">
      <c r="A309" s="20" t="s">
        <v>47</v>
      </c>
      <c r="B309" s="50">
        <v>73630.2</v>
      </c>
      <c r="C309" s="50">
        <v>78574.080000000002</v>
      </c>
      <c r="D309" s="51">
        <v>6.7144731373811357</v>
      </c>
      <c r="E309" s="51">
        <v>-1.9697969069740369</v>
      </c>
      <c r="F309" s="51">
        <v>8.8587698182306411</v>
      </c>
      <c r="G309" s="52"/>
      <c r="H309" s="50">
        <v>22547.85</v>
      </c>
      <c r="I309" s="50">
        <v>19456.32</v>
      </c>
      <c r="J309" s="51">
        <v>-13.710974660555214</v>
      </c>
      <c r="K309" s="51">
        <v>-20.733070718439315</v>
      </c>
      <c r="L309" s="51">
        <v>8.8587966274576075</v>
      </c>
    </row>
    <row r="310" spans="1:12">
      <c r="A310" s="20" t="s">
        <v>48</v>
      </c>
      <c r="B310" s="50">
        <v>627598.61116317741</v>
      </c>
      <c r="C310" s="50">
        <v>631308.11405421665</v>
      </c>
      <c r="D310" s="51">
        <v>0.59106295410121001</v>
      </c>
      <c r="E310" s="51">
        <v>3.0157574471809756</v>
      </c>
      <c r="F310" s="51">
        <v>-2.3537122408899336</v>
      </c>
      <c r="G310" s="52"/>
      <c r="H310" s="50">
        <v>1573263.714187765</v>
      </c>
      <c r="I310" s="50">
        <v>1856081.9029705597</v>
      </c>
      <c r="J310" s="51">
        <v>17.976527789481644</v>
      </c>
      <c r="K310" s="51">
        <v>7.7548332431700686</v>
      </c>
      <c r="L310" s="51">
        <v>9.4860659505122271</v>
      </c>
    </row>
    <row r="311" spans="1:12">
      <c r="A311" s="20" t="s">
        <v>49</v>
      </c>
      <c r="B311" s="50">
        <v>109179.80050313997</v>
      </c>
      <c r="C311" s="50">
        <v>117182.51782353308</v>
      </c>
      <c r="D311" s="51">
        <v>7.3298515691672854</v>
      </c>
      <c r="E311" s="51">
        <v>-3.2131469912642858</v>
      </c>
      <c r="F311" s="51">
        <v>10.893006883362546</v>
      </c>
      <c r="G311" s="52"/>
      <c r="H311" s="50">
        <v>928246.57718585117</v>
      </c>
      <c r="I311" s="50">
        <v>1047587.7175273185</v>
      </c>
      <c r="J311" s="51">
        <v>12.85662056554755</v>
      </c>
      <c r="K311" s="51">
        <v>0.9364750665809326</v>
      </c>
      <c r="L311" s="51">
        <v>11.809551989113643</v>
      </c>
    </row>
    <row r="312" spans="1:12">
      <c r="A312" s="20" t="s">
        <v>50</v>
      </c>
      <c r="B312" s="50">
        <v>33969.708941737386</v>
      </c>
      <c r="C312" s="50">
        <v>144588.90173124115</v>
      </c>
      <c r="D312" s="51">
        <v>325.64068470304096</v>
      </c>
      <c r="E312" s="51">
        <v>250.87598525512774</v>
      </c>
      <c r="F312" s="51">
        <v>21.308012685322581</v>
      </c>
      <c r="G312" s="52"/>
      <c r="H312" s="50">
        <v>393745.76478738373</v>
      </c>
      <c r="I312" s="50">
        <v>563611.80912217405</v>
      </c>
      <c r="J312" s="51">
        <v>43.141046717420615</v>
      </c>
      <c r="K312" s="51">
        <v>21.911729434365263</v>
      </c>
      <c r="L312" s="51">
        <v>17.413679045940171</v>
      </c>
    </row>
    <row r="313" spans="1:12">
      <c r="A313" s="20" t="s">
        <v>51</v>
      </c>
      <c r="B313" s="50">
        <v>21291.719847145305</v>
      </c>
      <c r="C313" s="50">
        <v>19862.009145139898</v>
      </c>
      <c r="D313" s="51">
        <v>-6.7148671515001892</v>
      </c>
      <c r="E313" s="51">
        <v>10.624571593209648</v>
      </c>
      <c r="F313" s="51">
        <v>-15.674129621464829</v>
      </c>
      <c r="G313" s="52"/>
      <c r="H313" s="50">
        <v>76627.382061755459</v>
      </c>
      <c r="I313" s="50">
        <v>73308.156104357855</v>
      </c>
      <c r="J313" s="51">
        <v>-4.3316447307603134</v>
      </c>
      <c r="K313" s="51">
        <v>2.9322292552894624</v>
      </c>
      <c r="L313" s="51">
        <v>-7.0569480896349006</v>
      </c>
    </row>
    <row r="314" spans="1:12">
      <c r="A314" s="20" t="s">
        <v>52</v>
      </c>
      <c r="B314" s="50">
        <v>443381.49353653233</v>
      </c>
      <c r="C314" s="50">
        <v>329084.34453717648</v>
      </c>
      <c r="D314" s="51">
        <v>-25.778511432150779</v>
      </c>
      <c r="E314" s="51">
        <v>-14.733240037405562</v>
      </c>
      <c r="F314" s="51">
        <v>-12.953783396473199</v>
      </c>
      <c r="G314" s="52"/>
      <c r="H314" s="50">
        <v>120193.37015277462</v>
      </c>
      <c r="I314" s="50">
        <v>115263.13021670906</v>
      </c>
      <c r="J314" s="51">
        <v>-4.1019233671531605</v>
      </c>
      <c r="K314" s="51">
        <v>20.351432735234155</v>
      </c>
      <c r="L314" s="51">
        <v>-20.318292476154582</v>
      </c>
    </row>
    <row r="315" spans="1:12">
      <c r="A315" s="20" t="s">
        <v>53</v>
      </c>
      <c r="B315" s="50">
        <v>19775.888334622403</v>
      </c>
      <c r="C315" s="50">
        <v>20590.340817126133</v>
      </c>
      <c r="D315" s="51">
        <v>4.1184116168265197</v>
      </c>
      <c r="E315" s="51">
        <v>1.3927214521794558</v>
      </c>
      <c r="F315" s="51">
        <v>2.6882503256731241</v>
      </c>
      <c r="G315" s="52"/>
      <c r="H315" s="50">
        <v>54450.62</v>
      </c>
      <c r="I315" s="50">
        <v>56311.09</v>
      </c>
      <c r="J315" s="51">
        <v>3.4168022329222216</v>
      </c>
      <c r="K315" s="51">
        <v>0.60001103038778314</v>
      </c>
      <c r="L315" s="51">
        <v>2.799990947996605</v>
      </c>
    </row>
    <row r="316" spans="1:12">
      <c r="B316" s="50"/>
      <c r="C316" s="50"/>
      <c r="D316" s="51"/>
      <c r="E316" s="51"/>
      <c r="F316" s="51"/>
      <c r="G316" s="52"/>
      <c r="H316" s="50"/>
      <c r="I316" s="50"/>
      <c r="J316" s="51"/>
      <c r="K316" s="51"/>
      <c r="L316" s="51"/>
    </row>
    <row r="317" spans="1:12">
      <c r="A317" s="20" t="s">
        <v>54</v>
      </c>
      <c r="B317" s="50">
        <v>647712.40556729748</v>
      </c>
      <c r="C317" s="50">
        <v>690096.73912805179</v>
      </c>
      <c r="D317" s="51">
        <v>6.5436964301512939</v>
      </c>
      <c r="E317" s="51">
        <v>-0.58880471675552903</v>
      </c>
      <c r="F317" s="51">
        <v>7.1747463920786458</v>
      </c>
      <c r="G317" s="52"/>
      <c r="H317" s="50">
        <v>314043.29713378998</v>
      </c>
      <c r="I317" s="50">
        <v>334322.04370075272</v>
      </c>
      <c r="J317" s="51">
        <v>6.457309151968146</v>
      </c>
      <c r="K317" s="51">
        <v>0.5348985727029324</v>
      </c>
      <c r="L317" s="51">
        <v>5.8909002379729429</v>
      </c>
    </row>
    <row r="318" spans="1:12">
      <c r="B318" s="50"/>
      <c r="C318" s="50"/>
      <c r="D318" s="51"/>
      <c r="E318" s="51"/>
      <c r="F318" s="51"/>
      <c r="G318" s="52"/>
      <c r="H318" s="50"/>
      <c r="I318" s="50"/>
      <c r="J318" s="51"/>
      <c r="K318" s="51"/>
      <c r="L318" s="51"/>
    </row>
    <row r="319" spans="1:12">
      <c r="A319" s="20" t="s">
        <v>55</v>
      </c>
      <c r="B319" s="50">
        <v>647427.93394513428</v>
      </c>
      <c r="C319" s="50">
        <v>689802.3109991129</v>
      </c>
      <c r="D319" s="51">
        <v>6.5450337917562882</v>
      </c>
      <c r="E319" s="51">
        <v>-0.58906343007962769</v>
      </c>
      <c r="F319" s="51">
        <v>7.1763705966276348</v>
      </c>
      <c r="G319" s="52"/>
      <c r="H319" s="50">
        <v>313176.91515207768</v>
      </c>
      <c r="I319" s="50">
        <v>333423.91385717137</v>
      </c>
      <c r="J319" s="51">
        <v>6.4650354880920302</v>
      </c>
      <c r="K319" s="51">
        <v>0.53637833210731856</v>
      </c>
      <c r="L319" s="51">
        <v>5.897026782087039</v>
      </c>
    </row>
    <row r="320" spans="1:12">
      <c r="A320" s="20" t="s">
        <v>56</v>
      </c>
      <c r="B320" s="50">
        <v>391443.34401565482</v>
      </c>
      <c r="C320" s="50">
        <v>412719.52666839428</v>
      </c>
      <c r="D320" s="51">
        <v>5.4353159858272031</v>
      </c>
      <c r="E320" s="51">
        <v>-0.88355627989258301</v>
      </c>
      <c r="F320" s="51">
        <v>6.3752007523226979</v>
      </c>
      <c r="G320" s="52"/>
      <c r="H320" s="50">
        <v>157628.96115640245</v>
      </c>
      <c r="I320" s="50">
        <v>166112.96712976019</v>
      </c>
      <c r="J320" s="51">
        <v>5.3822634566117227</v>
      </c>
      <c r="K320" s="51">
        <v>0.24438825937150468</v>
      </c>
      <c r="L320" s="51">
        <v>5.1253494449450017</v>
      </c>
    </row>
    <row r="321" spans="1:12">
      <c r="A321" s="20" t="s">
        <v>57</v>
      </c>
      <c r="B321" s="50">
        <v>181442.68758026819</v>
      </c>
      <c r="C321" s="50">
        <v>191020.22071280394</v>
      </c>
      <c r="D321" s="51">
        <v>5.2785445697825448</v>
      </c>
      <c r="E321" s="51">
        <v>-0.18552464652117892</v>
      </c>
      <c r="F321" s="51">
        <v>5.4742252533547742</v>
      </c>
      <c r="G321" s="52"/>
      <c r="H321" s="50">
        <v>116836.41471177923</v>
      </c>
      <c r="I321" s="50">
        <v>123476.03406363503</v>
      </c>
      <c r="J321" s="51">
        <v>5.6828338735272794</v>
      </c>
      <c r="K321" s="51">
        <v>1.7556557878458074</v>
      </c>
      <c r="L321" s="51">
        <v>3.8594199558493045</v>
      </c>
    </row>
    <row r="322" spans="1:12">
      <c r="A322" s="20" t="s">
        <v>58</v>
      </c>
      <c r="B322" s="50">
        <v>72750.113802911335</v>
      </c>
      <c r="C322" s="50">
        <v>83315.154513588044</v>
      </c>
      <c r="D322" s="51">
        <v>14.522370012091876</v>
      </c>
      <c r="E322" s="51">
        <v>-0.84643288996374166</v>
      </c>
      <c r="F322" s="51">
        <v>15.499999999999986</v>
      </c>
      <c r="G322" s="52"/>
      <c r="H322" s="50">
        <v>38116.688943920584</v>
      </c>
      <c r="I322" s="50">
        <v>43150.834772804388</v>
      </c>
      <c r="J322" s="51">
        <v>13.207196029776675</v>
      </c>
      <c r="K322" s="51">
        <v>-1.9851116625310206</v>
      </c>
      <c r="L322" s="51">
        <v>15.5</v>
      </c>
    </row>
    <row r="323" spans="1:12">
      <c r="A323" s="20" t="s">
        <v>59</v>
      </c>
      <c r="B323" s="50">
        <v>1791.7885462999516</v>
      </c>
      <c r="C323" s="50">
        <v>2747.4091043265926</v>
      </c>
      <c r="D323" s="51">
        <v>53.333333333333343</v>
      </c>
      <c r="E323" s="51">
        <v>33.33333333333335</v>
      </c>
      <c r="F323" s="51">
        <v>14.999999999999986</v>
      </c>
      <c r="G323" s="52"/>
      <c r="H323" s="50">
        <v>594.85033997539927</v>
      </c>
      <c r="I323" s="50">
        <v>684.07789097170917</v>
      </c>
      <c r="J323" s="51">
        <v>15.000000000000002</v>
      </c>
      <c r="K323" s="51">
        <v>0</v>
      </c>
      <c r="L323" s="51">
        <v>14.999999999999986</v>
      </c>
    </row>
    <row r="324" spans="1:12">
      <c r="A324" s="20" t="s">
        <v>60</v>
      </c>
      <c r="B324" s="50">
        <v>284.47162216321811</v>
      </c>
      <c r="C324" s="50">
        <v>294.42812893893074</v>
      </c>
      <c r="D324" s="51">
        <v>3.4999999999999969</v>
      </c>
      <c r="E324" s="51">
        <v>0</v>
      </c>
      <c r="F324" s="51">
        <v>3.4999999999999858</v>
      </c>
      <c r="G324" s="52"/>
      <c r="H324" s="50">
        <v>866.38198171231238</v>
      </c>
      <c r="I324" s="50">
        <v>898.12984358133292</v>
      </c>
      <c r="J324" s="51">
        <v>3.6644185289119524</v>
      </c>
      <c r="K324" s="51">
        <v>0</v>
      </c>
      <c r="L324" s="51">
        <v>3.664418528911952</v>
      </c>
    </row>
    <row r="325" spans="1:12">
      <c r="B325" s="50"/>
      <c r="C325" s="50"/>
      <c r="D325" s="51"/>
      <c r="E325" s="51"/>
      <c r="F325" s="51"/>
      <c r="G325" s="52"/>
      <c r="H325" s="50"/>
      <c r="I325" s="50"/>
      <c r="J325" s="51"/>
      <c r="K325" s="51"/>
      <c r="L325" s="51"/>
    </row>
    <row r="326" spans="1:12">
      <c r="A326" s="20" t="s">
        <v>61</v>
      </c>
      <c r="B326" s="50">
        <v>437059.44276797277</v>
      </c>
      <c r="C326" s="50">
        <v>441530.37671731209</v>
      </c>
      <c r="D326" s="51">
        <v>1.0229578661026346</v>
      </c>
      <c r="E326" s="51">
        <v>-0.34045946600267968</v>
      </c>
      <c r="F326" s="51">
        <v>1.368075073194035</v>
      </c>
      <c r="G326" s="52"/>
      <c r="H326" s="50">
        <v>681935.34113163792</v>
      </c>
      <c r="I326" s="50">
        <v>690763.80731283559</v>
      </c>
      <c r="J326" s="51">
        <v>1.2946192474124112</v>
      </c>
      <c r="K326" s="51">
        <v>8.4397524129036283E-2</v>
      </c>
      <c r="L326" s="51">
        <v>1.2092011874194526</v>
      </c>
    </row>
    <row r="327" spans="1:12">
      <c r="B327" s="50"/>
      <c r="C327" s="50"/>
      <c r="D327" s="51"/>
      <c r="E327" s="51"/>
      <c r="F327" s="51"/>
      <c r="G327" s="52"/>
      <c r="H327" s="50"/>
      <c r="I327" s="50"/>
      <c r="J327" s="51"/>
      <c r="K327" s="51"/>
      <c r="L327" s="51"/>
    </row>
    <row r="328" spans="1:12">
      <c r="A328" s="20" t="s">
        <v>62</v>
      </c>
      <c r="B328" s="50">
        <v>3166905.2230836432</v>
      </c>
      <c r="C328" s="50">
        <v>3326032.8669976359</v>
      </c>
      <c r="D328" s="51">
        <v>5.0247049628800919</v>
      </c>
      <c r="E328" s="51">
        <v>-0.66785584279912447</v>
      </c>
      <c r="F328" s="51">
        <v>5.7308345188545502</v>
      </c>
      <c r="G328" s="52"/>
      <c r="H328" s="50">
        <v>4194701.1482108235</v>
      </c>
      <c r="I328" s="50">
        <v>4484058.8159941845</v>
      </c>
      <c r="J328" s="51">
        <v>6.8981712298331761</v>
      </c>
      <c r="K328" s="51">
        <v>-0.55768979347452774</v>
      </c>
      <c r="L328" s="51">
        <v>7.497674790361458</v>
      </c>
    </row>
    <row r="329" spans="1:12" ht="15">
      <c r="A329" s="20" t="s">
        <v>63</v>
      </c>
      <c r="B329" s="50">
        <v>175426.85760387394</v>
      </c>
      <c r="C329" s="50">
        <v>185247.33493858957</v>
      </c>
      <c r="D329" s="51">
        <v>5.5980466553707249</v>
      </c>
      <c r="E329" s="51">
        <v>2.0346552397427859</v>
      </c>
      <c r="F329" s="51">
        <v>3.492334449756612</v>
      </c>
      <c r="G329" s="52"/>
      <c r="H329" s="50">
        <v>200986.79088283281</v>
      </c>
      <c r="I329" s="50">
        <v>210993.04873561134</v>
      </c>
      <c r="J329" s="51">
        <v>4.9785649140553634</v>
      </c>
      <c r="K329" s="51">
        <v>3.8246260857226884</v>
      </c>
      <c r="L329" s="51">
        <v>1.1114307576508367</v>
      </c>
    </row>
    <row r="330" spans="1:12" ht="15">
      <c r="A330" s="20" t="s">
        <v>64</v>
      </c>
      <c r="B330" s="50">
        <v>120020.8779196862</v>
      </c>
      <c r="C330" s="50">
        <v>123557.33487555615</v>
      </c>
      <c r="D330" s="51">
        <v>2.9465348172477275</v>
      </c>
      <c r="E330" s="51">
        <v>-3.4376661173705041</v>
      </c>
      <c r="F330" s="51">
        <v>6.6114815973463976</v>
      </c>
      <c r="G330" s="52"/>
      <c r="H330" s="50">
        <v>115669.00400042209</v>
      </c>
      <c r="I330" s="50">
        <v>118916.76112695513</v>
      </c>
      <c r="J330" s="51">
        <v>2.8078024485463553</v>
      </c>
      <c r="K330" s="51">
        <v>-7.879638221584945</v>
      </c>
      <c r="L330" s="51">
        <v>11.601605186743285</v>
      </c>
    </row>
    <row r="331" spans="1:12">
      <c r="A331" s="20" t="s">
        <v>65</v>
      </c>
      <c r="B331" s="50">
        <v>3222311.2027678313</v>
      </c>
      <c r="C331" s="50">
        <v>3387722.8670606692</v>
      </c>
      <c r="D331" s="51">
        <v>5.133323688623129</v>
      </c>
      <c r="E331" s="51">
        <v>-0.41756093429301999</v>
      </c>
      <c r="F331" s="51">
        <v>5.5741601380676684</v>
      </c>
      <c r="G331" s="52"/>
      <c r="H331" s="50">
        <v>4280018.9350932334</v>
      </c>
      <c r="I331" s="50">
        <v>4576135.1036028406</v>
      </c>
      <c r="J331" s="51">
        <v>6.9185714596180112</v>
      </c>
      <c r="K331" s="51">
        <v>-0.1540209982150523</v>
      </c>
      <c r="L331" s="51">
        <v>7.0835025391524482</v>
      </c>
    </row>
    <row r="332" spans="1:12">
      <c r="A332" s="21"/>
      <c r="B332" s="21"/>
      <c r="C332" s="21"/>
      <c r="D332" s="21"/>
      <c r="E332" s="21"/>
      <c r="F332" s="21"/>
      <c r="G332" s="21"/>
      <c r="H332" s="21"/>
      <c r="I332" s="21"/>
      <c r="J332" s="21"/>
      <c r="K332" s="21"/>
      <c r="L332" s="21"/>
    </row>
    <row r="334" spans="1:12" ht="15">
      <c r="A334" s="224" t="s">
        <v>66</v>
      </c>
      <c r="B334" s="224"/>
      <c r="C334" s="224"/>
      <c r="D334" s="224"/>
      <c r="E334" s="224"/>
      <c r="F334" s="224"/>
    </row>
    <row r="335" spans="1:12" ht="15">
      <c r="A335" s="224" t="s">
        <v>67</v>
      </c>
      <c r="B335" s="224"/>
      <c r="C335" s="224"/>
      <c r="D335" s="224"/>
      <c r="E335" s="224"/>
      <c r="F335" s="224"/>
    </row>
    <row r="337" spans="1:12" ht="15">
      <c r="A337" s="20" t="s">
        <v>68</v>
      </c>
    </row>
    <row r="338" spans="1:12">
      <c r="B338" s="21"/>
      <c r="C338" s="21"/>
      <c r="D338" s="21"/>
      <c r="E338" s="21"/>
      <c r="F338" s="21"/>
      <c r="G338" s="21"/>
      <c r="H338" s="21"/>
      <c r="I338" s="21"/>
      <c r="J338" s="21"/>
      <c r="K338" s="21"/>
      <c r="L338" s="22" t="s">
        <v>35</v>
      </c>
    </row>
    <row r="339" spans="1:12">
      <c r="A339" s="23"/>
      <c r="B339" s="223" t="s">
        <v>25</v>
      </c>
      <c r="C339" s="223">
        <v>0</v>
      </c>
      <c r="D339" s="223">
        <v>0</v>
      </c>
      <c r="E339" s="223">
        <v>0</v>
      </c>
      <c r="F339" s="223">
        <v>0</v>
      </c>
      <c r="G339" s="24"/>
      <c r="H339" s="223" t="s">
        <v>26</v>
      </c>
      <c r="I339" s="223">
        <v>0</v>
      </c>
      <c r="J339" s="223">
        <v>0</v>
      </c>
      <c r="K339" s="223">
        <v>0</v>
      </c>
      <c r="L339" s="223">
        <v>0</v>
      </c>
    </row>
    <row r="340" spans="1:12">
      <c r="D340" s="223" t="s">
        <v>36</v>
      </c>
      <c r="E340" s="223">
        <v>0</v>
      </c>
      <c r="F340" s="223">
        <v>0</v>
      </c>
      <c r="G340" s="24"/>
      <c r="J340" s="223" t="s">
        <v>36</v>
      </c>
      <c r="K340" s="223">
        <v>0</v>
      </c>
      <c r="L340" s="223">
        <v>0</v>
      </c>
    </row>
    <row r="341" spans="1:12">
      <c r="A341" s="21"/>
      <c r="B341" s="54">
        <v>2016</v>
      </c>
      <c r="C341" s="54">
        <v>2017</v>
      </c>
      <c r="D341" s="54" t="s">
        <v>5</v>
      </c>
      <c r="E341" s="54" t="s">
        <v>37</v>
      </c>
      <c r="F341" s="54" t="s">
        <v>38</v>
      </c>
      <c r="G341" s="21"/>
      <c r="H341" s="54">
        <v>2016</v>
      </c>
      <c r="I341" s="54">
        <v>2017</v>
      </c>
      <c r="J341" s="54" t="s">
        <v>5</v>
      </c>
      <c r="K341" s="54" t="s">
        <v>37</v>
      </c>
      <c r="L341" s="54" t="s">
        <v>38</v>
      </c>
    </row>
    <row r="343" spans="1:12">
      <c r="A343" s="20" t="s">
        <v>39</v>
      </c>
      <c r="B343" s="50">
        <v>463443.62436494458</v>
      </c>
      <c r="C343" s="50">
        <v>454029.6705330296</v>
      </c>
      <c r="D343" s="51">
        <v>-2.0313050686186265</v>
      </c>
      <c r="E343" s="51">
        <v>-6.6155343607888284</v>
      </c>
      <c r="F343" s="51">
        <v>4.9089848732242842</v>
      </c>
      <c r="G343" s="52"/>
      <c r="H343" s="50">
        <v>1212871.6700998466</v>
      </c>
      <c r="I343" s="50">
        <v>1545082.2774184623</v>
      </c>
      <c r="J343" s="51">
        <v>27.390416934321451</v>
      </c>
      <c r="K343" s="51">
        <v>10.153162736968092</v>
      </c>
      <c r="L343" s="51">
        <v>15.648442377014419</v>
      </c>
    </row>
    <row r="344" spans="1:12">
      <c r="B344" s="50"/>
      <c r="C344" s="50"/>
      <c r="D344" s="51"/>
      <c r="E344" s="51"/>
      <c r="F344" s="51"/>
      <c r="G344" s="52"/>
      <c r="H344" s="50"/>
      <c r="I344" s="50"/>
      <c r="J344" s="51"/>
      <c r="K344" s="51"/>
      <c r="L344" s="51"/>
    </row>
    <row r="345" spans="1:12">
      <c r="A345" s="20" t="s">
        <v>40</v>
      </c>
      <c r="B345" s="50">
        <v>308422.37734727591</v>
      </c>
      <c r="C345" s="50">
        <v>316090.4126529409</v>
      </c>
      <c r="D345" s="51">
        <v>2.4862123726615901</v>
      </c>
      <c r="E345" s="51">
        <v>-4.6700793059321573</v>
      </c>
      <c r="F345" s="51">
        <v>7.5068683855928953</v>
      </c>
      <c r="G345" s="52"/>
      <c r="H345" s="50">
        <v>497252.61155285983</v>
      </c>
      <c r="I345" s="50">
        <v>587768.95501794689</v>
      </c>
      <c r="J345" s="51">
        <v>18.203291719758987</v>
      </c>
      <c r="K345" s="51">
        <v>3.1310675911436436</v>
      </c>
      <c r="L345" s="51">
        <v>14.614630179499528</v>
      </c>
    </row>
    <row r="346" spans="1:12">
      <c r="A346" s="20" t="s">
        <v>41</v>
      </c>
      <c r="B346" s="50">
        <v>138852.58903485318</v>
      </c>
      <c r="C346" s="50">
        <v>121615.53499738721</v>
      </c>
      <c r="D346" s="51">
        <v>-12.413923396948205</v>
      </c>
      <c r="E346" s="51">
        <v>-9.4586520561330865</v>
      </c>
      <c r="F346" s="51">
        <v>-3.2640019261114759</v>
      </c>
      <c r="G346" s="52"/>
      <c r="H346" s="50">
        <v>46825.564597097786</v>
      </c>
      <c r="I346" s="50">
        <v>42888.77542110272</v>
      </c>
      <c r="J346" s="51">
        <v>-8.4073501512869431</v>
      </c>
      <c r="K346" s="51">
        <v>-6.3048439394120122</v>
      </c>
      <c r="L346" s="51">
        <v>-2.2439860290273259</v>
      </c>
    </row>
    <row r="347" spans="1:12">
      <c r="A347" s="20" t="s">
        <v>42</v>
      </c>
      <c r="B347" s="50">
        <v>1724.6265455963969</v>
      </c>
      <c r="C347" s="50">
        <v>1827.6096141804553</v>
      </c>
      <c r="D347" s="51">
        <v>5.9713257253874401</v>
      </c>
      <c r="E347" s="51">
        <v>1.3462092228617271</v>
      </c>
      <c r="F347" s="51">
        <v>4.563679823835372</v>
      </c>
      <c r="G347" s="52"/>
      <c r="H347" s="50">
        <v>4457.5849659829928</v>
      </c>
      <c r="I347" s="50">
        <v>4405.3364409008364</v>
      </c>
      <c r="J347" s="51">
        <v>-1.1721262854410792</v>
      </c>
      <c r="K347" s="51">
        <v>-4.9317164172987935</v>
      </c>
      <c r="L347" s="51">
        <v>3.9546208158761829</v>
      </c>
    </row>
    <row r="348" spans="1:12">
      <c r="A348" s="20" t="s">
        <v>44</v>
      </c>
      <c r="B348" s="50">
        <v>167136.83435418745</v>
      </c>
      <c r="C348" s="50">
        <v>191924.3910431196</v>
      </c>
      <c r="D348" s="51">
        <v>14.830696527615023</v>
      </c>
      <c r="E348" s="51">
        <v>-0.76704899847072983</v>
      </c>
      <c r="F348" s="51">
        <v>15.718312686121138</v>
      </c>
      <c r="G348" s="52"/>
      <c r="H348" s="50">
        <v>441982.39973508188</v>
      </c>
      <c r="I348" s="50">
        <v>536392.76269147126</v>
      </c>
      <c r="J348" s="51">
        <v>21.360661196685125</v>
      </c>
      <c r="K348" s="51">
        <v>4.2394177886223821</v>
      </c>
      <c r="L348" s="51">
        <v>16.42492232907648</v>
      </c>
    </row>
    <row r="349" spans="1:12">
      <c r="A349" s="20" t="s">
        <v>45</v>
      </c>
      <c r="B349" s="50">
        <v>156.33990039099649</v>
      </c>
      <c r="C349" s="50">
        <v>143.01190868718905</v>
      </c>
      <c r="D349" s="51">
        <v>-8.5250097195117522</v>
      </c>
      <c r="E349" s="51">
        <v>-12.095341222143464</v>
      </c>
      <c r="F349" s="51">
        <v>4.0615953150495301</v>
      </c>
      <c r="G349" s="52"/>
      <c r="H349" s="50">
        <v>37.951578853114512</v>
      </c>
      <c r="I349" s="50">
        <v>38.100302862252619</v>
      </c>
      <c r="J349" s="51">
        <v>0.39187831872217799</v>
      </c>
      <c r="K349" s="51">
        <v>0</v>
      </c>
      <c r="L349" s="51">
        <v>0.39187831872217771</v>
      </c>
    </row>
    <row r="350" spans="1:12">
      <c r="A350" s="20" t="s">
        <v>46</v>
      </c>
      <c r="B350" s="50">
        <v>551.98751224785258</v>
      </c>
      <c r="C350" s="50">
        <v>579.86508956641819</v>
      </c>
      <c r="D350" s="51">
        <v>5.0504000000000122</v>
      </c>
      <c r="E350" s="51">
        <v>1.4000000000000177</v>
      </c>
      <c r="F350" s="51">
        <v>3.5999999999999801</v>
      </c>
      <c r="G350" s="52"/>
      <c r="H350" s="50">
        <v>3949.1106758439951</v>
      </c>
      <c r="I350" s="50">
        <v>4043.9801616097957</v>
      </c>
      <c r="J350" s="51">
        <v>2.4023000000000083</v>
      </c>
      <c r="K350" s="51">
        <v>0.10000000000001132</v>
      </c>
      <c r="L350" s="51">
        <v>2.3000000000000114</v>
      </c>
    </row>
    <row r="351" spans="1:12">
      <c r="A351" s="20" t="s">
        <v>47</v>
      </c>
      <c r="B351" s="50">
        <v>9701.73</v>
      </c>
      <c r="C351" s="50">
        <v>11593.92</v>
      </c>
      <c r="D351" s="51">
        <v>19.503634918720689</v>
      </c>
      <c r="E351" s="51">
        <v>9.7786549425660088</v>
      </c>
      <c r="F351" s="51">
        <v>8.8587166432696733</v>
      </c>
      <c r="G351" s="52"/>
      <c r="H351" s="50">
        <v>16124.79</v>
      </c>
      <c r="I351" s="50">
        <v>16236.48</v>
      </c>
      <c r="J351" s="51">
        <v>0.69266018348145109</v>
      </c>
      <c r="K351" s="51">
        <v>-7.5016031308420228</v>
      </c>
      <c r="L351" s="51">
        <v>8.858816575939727</v>
      </c>
    </row>
    <row r="352" spans="1:12">
      <c r="A352" s="20" t="s">
        <v>48</v>
      </c>
      <c r="B352" s="50">
        <v>145319.5170176687</v>
      </c>
      <c r="C352" s="50">
        <v>126345.33788008874</v>
      </c>
      <c r="D352" s="51">
        <v>-13.056869116398847</v>
      </c>
      <c r="E352" s="51">
        <v>-11.839016290878929</v>
      </c>
      <c r="F352" s="51">
        <v>-1.3813965932346122</v>
      </c>
      <c r="G352" s="52"/>
      <c r="H352" s="50">
        <v>699494.26854698686</v>
      </c>
      <c r="I352" s="50">
        <v>941076.84240051545</v>
      </c>
      <c r="J352" s="51">
        <v>34.536748150253196</v>
      </c>
      <c r="K352" s="51">
        <v>15.551969720470574</v>
      </c>
      <c r="L352" s="51">
        <v>16.429645012290422</v>
      </c>
    </row>
    <row r="353" spans="1:12">
      <c r="A353" s="20" t="s">
        <v>49</v>
      </c>
      <c r="B353" s="50">
        <v>17490.25433942262</v>
      </c>
      <c r="C353" s="50">
        <v>18474.416762281948</v>
      </c>
      <c r="D353" s="51">
        <v>5.6269188758510467</v>
      </c>
      <c r="E353" s="51">
        <v>-1.6474824175474325</v>
      </c>
      <c r="F353" s="51">
        <v>7.3962532655049529</v>
      </c>
      <c r="G353" s="52"/>
      <c r="H353" s="50">
        <v>96307.292452869937</v>
      </c>
      <c r="I353" s="50">
        <v>88088.890425789679</v>
      </c>
      <c r="J353" s="51">
        <v>-8.5335199627817495</v>
      </c>
      <c r="K353" s="51">
        <v>-16.648018028639157</v>
      </c>
      <c r="L353" s="51">
        <v>9.7352190961043732</v>
      </c>
    </row>
    <row r="354" spans="1:12">
      <c r="A354" s="20" t="s">
        <v>50</v>
      </c>
      <c r="B354" s="50">
        <v>17898.527078793337</v>
      </c>
      <c r="C354" s="50">
        <v>14623.397085526422</v>
      </c>
      <c r="D354" s="51">
        <v>-18.298321302356655</v>
      </c>
      <c r="E354" s="51">
        <v>-30.585135301513215</v>
      </c>
      <c r="F354" s="51">
        <v>17.700551679422077</v>
      </c>
      <c r="G354" s="52"/>
      <c r="H354" s="50">
        <v>293602.23983683123</v>
      </c>
      <c r="I354" s="50">
        <v>535249.44251948351</v>
      </c>
      <c r="J354" s="51">
        <v>82.304277657059828</v>
      </c>
      <c r="K354" s="51">
        <v>32.981492428340957</v>
      </c>
      <c r="L354" s="51">
        <v>37.089962165447304</v>
      </c>
    </row>
    <row r="355" spans="1:12">
      <c r="A355" s="20" t="s">
        <v>51</v>
      </c>
      <c r="B355" s="50">
        <v>39295.982455066216</v>
      </c>
      <c r="C355" s="50">
        <v>33935.454593742681</v>
      </c>
      <c r="D355" s="51">
        <v>-13.641414532524129</v>
      </c>
      <c r="E355" s="51">
        <v>-21.226772162080501</v>
      </c>
      <c r="F355" s="51">
        <v>9.6293599205604181</v>
      </c>
      <c r="G355" s="52"/>
      <c r="H355" s="50">
        <v>223840.88372830267</v>
      </c>
      <c r="I355" s="50">
        <v>235659.25434909723</v>
      </c>
      <c r="J355" s="51">
        <v>5.2798087748526159</v>
      </c>
      <c r="K355" s="51">
        <v>12.626571803386508</v>
      </c>
      <c r="L355" s="51">
        <v>-6.5231169793210313</v>
      </c>
    </row>
    <row r="356" spans="1:12">
      <c r="A356" s="20" t="s">
        <v>52</v>
      </c>
      <c r="B356" s="50">
        <v>67801.923144386528</v>
      </c>
      <c r="C356" s="50">
        <v>56350.699438537711</v>
      </c>
      <c r="D356" s="51">
        <v>-16.889231418204822</v>
      </c>
      <c r="E356" s="51">
        <v>-4.6191293145618442</v>
      </c>
      <c r="F356" s="51">
        <v>-12.864321761235757</v>
      </c>
      <c r="G356" s="52"/>
      <c r="H356" s="50">
        <v>76478.593875226914</v>
      </c>
      <c r="I356" s="50">
        <v>72515.740251374446</v>
      </c>
      <c r="J356" s="51">
        <v>-5.1816507378754562</v>
      </c>
      <c r="K356" s="51">
        <v>-0.3161768795237479</v>
      </c>
      <c r="L356" s="51">
        <v>-4.8809061551254587</v>
      </c>
    </row>
    <row r="357" spans="1:12">
      <c r="A357" s="20" t="s">
        <v>53</v>
      </c>
      <c r="B357" s="50">
        <v>2832.83</v>
      </c>
      <c r="C357" s="50">
        <v>2961.37</v>
      </c>
      <c r="D357" s="51">
        <v>4.5375119580066565</v>
      </c>
      <c r="E357" s="51">
        <v>1.1000825284946332</v>
      </c>
      <c r="F357" s="51">
        <v>3.4000263338491266</v>
      </c>
      <c r="G357" s="52"/>
      <c r="H357" s="50">
        <v>9265.2586537561529</v>
      </c>
      <c r="I357" s="50">
        <v>9563.5148547706103</v>
      </c>
      <c r="J357" s="51">
        <v>3.2190812168373073</v>
      </c>
      <c r="K357" s="51">
        <v>-0.40614654159339142</v>
      </c>
      <c r="L357" s="51">
        <v>3.6400115394116312</v>
      </c>
    </row>
    <row r="358" spans="1:12">
      <c r="B358" s="50"/>
      <c r="C358" s="50"/>
      <c r="D358" s="51"/>
      <c r="E358" s="51"/>
      <c r="F358" s="51"/>
      <c r="G358" s="52"/>
      <c r="H358" s="50"/>
      <c r="I358" s="50"/>
      <c r="J358" s="51"/>
      <c r="K358" s="51"/>
      <c r="L358" s="51"/>
    </row>
    <row r="359" spans="1:12">
      <c r="A359" s="20" t="s">
        <v>54</v>
      </c>
      <c r="B359" s="50">
        <v>150376.37422995188</v>
      </c>
      <c r="C359" s="50">
        <v>161368.14251261819</v>
      </c>
      <c r="D359" s="51">
        <v>7.3095047935242574</v>
      </c>
      <c r="E359" s="51">
        <v>0.23883744020919134</v>
      </c>
      <c r="F359" s="51">
        <v>7.0538201897369248</v>
      </c>
      <c r="G359" s="52"/>
      <c r="H359" s="50">
        <v>237787.38927561918</v>
      </c>
      <c r="I359" s="50">
        <v>255927.50373332319</v>
      </c>
      <c r="J359" s="51">
        <v>7.6287117298208846</v>
      </c>
      <c r="K359" s="51">
        <v>0.15365487550333828</v>
      </c>
      <c r="L359" s="51">
        <v>7.4635886864133454</v>
      </c>
    </row>
    <row r="360" spans="1:12">
      <c r="B360" s="50"/>
      <c r="C360" s="50"/>
      <c r="D360" s="51"/>
      <c r="E360" s="51"/>
      <c r="F360" s="51"/>
      <c r="G360" s="52"/>
      <c r="H360" s="50"/>
      <c r="I360" s="50"/>
      <c r="J360" s="51"/>
      <c r="K360" s="51"/>
      <c r="L360" s="51"/>
    </row>
    <row r="361" spans="1:12">
      <c r="A361" s="20" t="s">
        <v>55</v>
      </c>
      <c r="B361" s="50">
        <v>149508.5817516188</v>
      </c>
      <c r="C361" s="50">
        <v>160470.96838063563</v>
      </c>
      <c r="D361" s="51">
        <v>7.3322791913235053</v>
      </c>
      <c r="E361" s="51">
        <v>0.24022372407149239</v>
      </c>
      <c r="F361" s="51">
        <v>7.0750594958508088</v>
      </c>
      <c r="G361" s="52"/>
      <c r="H361" s="50">
        <v>237040.71570988378</v>
      </c>
      <c r="I361" s="50">
        <v>255152.37393174419</v>
      </c>
      <c r="J361" s="51">
        <v>7.6407372326817615</v>
      </c>
      <c r="K361" s="51">
        <v>0.15413888532182879</v>
      </c>
      <c r="L361" s="51">
        <v>7.4750763480001723</v>
      </c>
    </row>
    <row r="362" spans="1:12">
      <c r="A362" s="20" t="s">
        <v>56</v>
      </c>
      <c r="B362" s="50">
        <v>112322.37347600807</v>
      </c>
      <c r="C362" s="50">
        <v>120623.23519931722</v>
      </c>
      <c r="D362" s="51">
        <v>7.390212178059258</v>
      </c>
      <c r="E362" s="51">
        <v>-1.1047758838031763</v>
      </c>
      <c r="F362" s="51">
        <v>8.5898870625756842</v>
      </c>
      <c r="G362" s="52"/>
      <c r="H362" s="50">
        <v>170331.28634248374</v>
      </c>
      <c r="I362" s="50">
        <v>179726.00788303002</v>
      </c>
      <c r="J362" s="51">
        <v>5.5155583817152571</v>
      </c>
      <c r="K362" s="51">
        <v>-2.236876297193036</v>
      </c>
      <c r="L362" s="51">
        <v>7.9298148271889772</v>
      </c>
    </row>
    <row r="363" spans="1:12">
      <c r="A363" s="20" t="s">
        <v>57</v>
      </c>
      <c r="B363" s="50">
        <v>28748.750166623737</v>
      </c>
      <c r="C363" s="50">
        <v>29197.861866161518</v>
      </c>
      <c r="D363" s="51">
        <v>1.5621955630585431</v>
      </c>
      <c r="E363" s="51">
        <v>2.8057310030198948</v>
      </c>
      <c r="F363" s="51">
        <v>-1.2095973909517141</v>
      </c>
      <c r="G363" s="52"/>
      <c r="H363" s="50">
        <v>38516.044318324297</v>
      </c>
      <c r="I363" s="50">
        <v>41010.09303075909</v>
      </c>
      <c r="J363" s="51">
        <v>6.4753500952023533</v>
      </c>
      <c r="K363" s="51">
        <v>6.6555770795045213</v>
      </c>
      <c r="L363" s="51">
        <v>-0.16898036580667508</v>
      </c>
    </row>
    <row r="364" spans="1:12">
      <c r="A364" s="20" t="s">
        <v>58</v>
      </c>
      <c r="B364" s="50">
        <v>6662.8090833684901</v>
      </c>
      <c r="C364" s="50">
        <v>7928.7428092085029</v>
      </c>
      <c r="D364" s="51">
        <v>18.999999999999993</v>
      </c>
      <c r="E364" s="51">
        <v>3.0303030303030392</v>
      </c>
      <c r="F364" s="51">
        <v>15.499999999999986</v>
      </c>
      <c r="G364" s="52"/>
      <c r="H364" s="50">
        <v>26999.401063699228</v>
      </c>
      <c r="I364" s="50">
        <v>32356.650643180601</v>
      </c>
      <c r="J364" s="51">
        <v>19.842105263157894</v>
      </c>
      <c r="K364" s="51">
        <v>3.7593984962406122</v>
      </c>
      <c r="L364" s="51">
        <v>15.499999999999986</v>
      </c>
    </row>
    <row r="365" spans="1:12">
      <c r="A365" s="20" t="s">
        <v>59</v>
      </c>
      <c r="B365" s="50">
        <v>1774.649025618505</v>
      </c>
      <c r="C365" s="50">
        <v>2721.1285059483744</v>
      </c>
      <c r="D365" s="51">
        <v>53.333333333333336</v>
      </c>
      <c r="E365" s="51">
        <v>33.333333333333329</v>
      </c>
      <c r="F365" s="51">
        <v>15.000000000000014</v>
      </c>
      <c r="G365" s="52"/>
      <c r="H365" s="50">
        <v>1193.9839853765191</v>
      </c>
      <c r="I365" s="50">
        <v>2059.6223747744953</v>
      </c>
      <c r="J365" s="51">
        <v>72.499999999999986</v>
      </c>
      <c r="K365" s="51">
        <v>50.000000000000014</v>
      </c>
      <c r="L365" s="51">
        <v>14.999999999999986</v>
      </c>
    </row>
    <row r="366" spans="1:12">
      <c r="A366" s="20" t="s">
        <v>60</v>
      </c>
      <c r="B366" s="50">
        <v>867.79247833307545</v>
      </c>
      <c r="C366" s="50">
        <v>897.17413198254292</v>
      </c>
      <c r="D366" s="51">
        <v>3.3857926155232496</v>
      </c>
      <c r="E366" s="51">
        <v>0</v>
      </c>
      <c r="F366" s="51">
        <v>3.3857926155232576</v>
      </c>
      <c r="G366" s="52"/>
      <c r="H366" s="50">
        <v>746.6735657353945</v>
      </c>
      <c r="I366" s="50">
        <v>775.12980157900483</v>
      </c>
      <c r="J366" s="51">
        <v>3.811067801172785</v>
      </c>
      <c r="K366" s="51">
        <v>0</v>
      </c>
      <c r="L366" s="51">
        <v>3.8110678011727686</v>
      </c>
    </row>
    <row r="367" spans="1:12">
      <c r="B367" s="50"/>
      <c r="C367" s="50"/>
      <c r="D367" s="51"/>
      <c r="E367" s="51"/>
      <c r="F367" s="51"/>
      <c r="G367" s="52"/>
      <c r="H367" s="50"/>
      <c r="I367" s="50"/>
      <c r="J367" s="51"/>
      <c r="K367" s="51"/>
      <c r="L367" s="51"/>
    </row>
    <row r="368" spans="1:12">
      <c r="A368" s="20" t="s">
        <v>61</v>
      </c>
      <c r="B368" s="50">
        <v>232103.95046056042</v>
      </c>
      <c r="C368" s="50">
        <v>235609.61868194779</v>
      </c>
      <c r="D368" s="51">
        <v>1.5103871409474618</v>
      </c>
      <c r="E368" s="51">
        <v>0.32547749069770471</v>
      </c>
      <c r="F368" s="51">
        <v>1.1810655477414684</v>
      </c>
      <c r="G368" s="52"/>
      <c r="H368" s="50">
        <v>318058.00654988852</v>
      </c>
      <c r="I368" s="50">
        <v>323467.72330260137</v>
      </c>
      <c r="J368" s="51">
        <v>1.700858535647118</v>
      </c>
      <c r="K368" s="51">
        <v>8.1742859496879733E-2</v>
      </c>
      <c r="L368" s="51">
        <v>1.61779324569045</v>
      </c>
    </row>
    <row r="369" spans="1:12">
      <c r="B369" s="50"/>
      <c r="C369" s="50"/>
      <c r="D369" s="51"/>
      <c r="E369" s="51"/>
      <c r="F369" s="51"/>
      <c r="G369" s="52"/>
      <c r="H369" s="50"/>
      <c r="I369" s="50"/>
      <c r="J369" s="51"/>
      <c r="K369" s="51"/>
      <c r="L369" s="51"/>
    </row>
    <row r="370" spans="1:12">
      <c r="A370" s="20" t="s">
        <v>62</v>
      </c>
      <c r="B370" s="50">
        <v>845923.94905545679</v>
      </c>
      <c r="C370" s="50">
        <v>851007.43172759563</v>
      </c>
      <c r="D370" s="51">
        <v>0.60093849781826858</v>
      </c>
      <c r="E370" s="51">
        <v>-3.492591863497601</v>
      </c>
      <c r="F370" s="51">
        <v>4.2416747484564752</v>
      </c>
      <c r="G370" s="52"/>
      <c r="H370" s="50">
        <v>1768717.0659253541</v>
      </c>
      <c r="I370" s="50">
        <v>2124477.5044543869</v>
      </c>
      <c r="J370" s="51">
        <v>20.114038891964139</v>
      </c>
      <c r="K370" s="51">
        <v>6.9977385567562704</v>
      </c>
      <c r="L370" s="51">
        <v>12.258483695195494</v>
      </c>
    </row>
    <row r="371" spans="1:12" ht="15">
      <c r="A371" s="20" t="s">
        <v>63</v>
      </c>
      <c r="B371" s="50">
        <v>40757.975457174842</v>
      </c>
      <c r="C371" s="50">
        <v>42670.335152995423</v>
      </c>
      <c r="D371" s="51">
        <v>4.6919889282281284</v>
      </c>
      <c r="E371" s="51">
        <v>2.0028371226502841</v>
      </c>
      <c r="F371" s="51">
        <v>2.6363500089162812</v>
      </c>
      <c r="G371" s="52"/>
      <c r="H371" s="50">
        <v>103232.24779553969</v>
      </c>
      <c r="I371" s="50">
        <v>107690.73220503345</v>
      </c>
      <c r="J371" s="51">
        <v>4.3188872708886166</v>
      </c>
      <c r="K371" s="51">
        <v>0.38915738757790741</v>
      </c>
      <c r="L371" s="51">
        <v>3.914496331649616</v>
      </c>
    </row>
    <row r="372" spans="1:12" ht="15">
      <c r="A372" s="20" t="s">
        <v>64</v>
      </c>
      <c r="B372" s="50">
        <v>19441.3536745534</v>
      </c>
      <c r="C372" s="50">
        <v>20825.327552759594</v>
      </c>
      <c r="D372" s="51">
        <v>7.1187114918734498</v>
      </c>
      <c r="E372" s="51">
        <v>-8.6771558207811132</v>
      </c>
      <c r="F372" s="51">
        <v>17.296731671711356</v>
      </c>
      <c r="G372" s="52"/>
      <c r="H372" s="50">
        <v>49412.725430194994</v>
      </c>
      <c r="I372" s="50">
        <v>55791.864307354539</v>
      </c>
      <c r="J372" s="51">
        <v>12.909911002928403</v>
      </c>
      <c r="K372" s="51">
        <v>0.66360934538481242</v>
      </c>
      <c r="L372" s="51">
        <v>12.165569799435218</v>
      </c>
    </row>
    <row r="373" spans="1:12">
      <c r="A373" s="20" t="s">
        <v>65</v>
      </c>
      <c r="B373" s="50">
        <v>867240.57083807816</v>
      </c>
      <c r="C373" s="50">
        <v>872852.4393278315</v>
      </c>
      <c r="D373" s="51">
        <v>0.64709478297702083</v>
      </c>
      <c r="E373" s="51">
        <v>-3.1180965824799021</v>
      </c>
      <c r="F373" s="51">
        <v>3.8863722043430045</v>
      </c>
      <c r="G373" s="52"/>
      <c r="H373" s="50">
        <v>1822536.5882906988</v>
      </c>
      <c r="I373" s="50">
        <v>2176376.3723520655</v>
      </c>
      <c r="J373" s="51">
        <v>19.41468754782159</v>
      </c>
      <c r="K373" s="51">
        <v>6.7951461349388591</v>
      </c>
      <c r="L373" s="51">
        <v>11.816587054375631</v>
      </c>
    </row>
    <row r="374" spans="1:12">
      <c r="A374" s="21"/>
      <c r="B374" s="21"/>
      <c r="C374" s="21"/>
      <c r="D374" s="21"/>
      <c r="E374" s="21"/>
      <c r="F374" s="21"/>
      <c r="G374" s="21"/>
      <c r="H374" s="21"/>
      <c r="I374" s="21"/>
      <c r="J374" s="21"/>
      <c r="K374" s="21"/>
      <c r="L374" s="21"/>
    </row>
    <row r="376" spans="1:12" ht="15">
      <c r="A376" s="224" t="s">
        <v>66</v>
      </c>
      <c r="B376" s="224"/>
      <c r="C376" s="224"/>
      <c r="D376" s="224"/>
      <c r="E376" s="224"/>
      <c r="F376" s="224"/>
    </row>
    <row r="377" spans="1:12" ht="15">
      <c r="A377" s="224" t="s">
        <v>67</v>
      </c>
      <c r="B377" s="224"/>
      <c r="C377" s="224"/>
      <c r="D377" s="224"/>
      <c r="E377" s="224"/>
      <c r="F377" s="224"/>
    </row>
    <row r="379" spans="1:12" ht="15">
      <c r="A379" s="20" t="s">
        <v>68</v>
      </c>
    </row>
    <row r="380" spans="1:12">
      <c r="B380" s="21"/>
      <c r="C380" s="21"/>
      <c r="D380" s="21"/>
      <c r="E380" s="21"/>
      <c r="F380" s="21"/>
      <c r="G380" s="21"/>
      <c r="H380" s="21"/>
      <c r="I380" s="21"/>
      <c r="J380" s="21"/>
      <c r="K380" s="21"/>
      <c r="L380" s="22" t="s">
        <v>35</v>
      </c>
    </row>
    <row r="381" spans="1:12">
      <c r="A381" s="23"/>
      <c r="B381" s="223" t="s">
        <v>27</v>
      </c>
      <c r="C381" s="223">
        <v>0</v>
      </c>
      <c r="D381" s="223">
        <v>0</v>
      </c>
      <c r="E381" s="223">
        <v>0</v>
      </c>
      <c r="F381" s="223">
        <v>0</v>
      </c>
      <c r="G381" s="24"/>
      <c r="H381" s="223" t="s">
        <v>28</v>
      </c>
      <c r="I381" s="223">
        <v>0</v>
      </c>
      <c r="J381" s="223">
        <v>0</v>
      </c>
      <c r="K381" s="223">
        <v>0</v>
      </c>
      <c r="L381" s="223">
        <v>0</v>
      </c>
    </row>
    <row r="382" spans="1:12">
      <c r="D382" s="223" t="s">
        <v>36</v>
      </c>
      <c r="E382" s="223">
        <v>0</v>
      </c>
      <c r="F382" s="223">
        <v>0</v>
      </c>
      <c r="G382" s="24"/>
      <c r="J382" s="223" t="s">
        <v>36</v>
      </c>
      <c r="K382" s="223">
        <v>0</v>
      </c>
      <c r="L382" s="223">
        <v>0</v>
      </c>
    </row>
    <row r="383" spans="1:12">
      <c r="A383" s="21"/>
      <c r="B383" s="54">
        <v>2016</v>
      </c>
      <c r="C383" s="54">
        <v>2017</v>
      </c>
      <c r="D383" s="54" t="s">
        <v>5</v>
      </c>
      <c r="E383" s="54" t="s">
        <v>37</v>
      </c>
      <c r="F383" s="54" t="s">
        <v>38</v>
      </c>
      <c r="G383" s="21"/>
      <c r="H383" s="54">
        <v>2016</v>
      </c>
      <c r="I383" s="54">
        <v>2017</v>
      </c>
      <c r="J383" s="54" t="s">
        <v>5</v>
      </c>
      <c r="K383" s="54" t="s">
        <v>37</v>
      </c>
      <c r="L383" s="54" t="s">
        <v>38</v>
      </c>
    </row>
    <row r="385" spans="1:12">
      <c r="A385" s="20" t="s">
        <v>39</v>
      </c>
      <c r="B385" s="50">
        <v>2955981.6145601477</v>
      </c>
      <c r="C385" s="50">
        <v>3048946.0306448024</v>
      </c>
      <c r="D385" s="51">
        <v>3.1449592117469178</v>
      </c>
      <c r="E385" s="51">
        <v>-3.1583380181928402</v>
      </c>
      <c r="F385" s="51">
        <v>6.5088693243656905</v>
      </c>
      <c r="G385" s="52"/>
      <c r="H385" s="50">
        <v>715450.97547158611</v>
      </c>
      <c r="I385" s="50">
        <v>689797.83191218367</v>
      </c>
      <c r="J385" s="51">
        <v>-3.5855906887950346</v>
      </c>
      <c r="K385" s="51">
        <v>-10.793943790608726</v>
      </c>
      <c r="L385" s="51">
        <v>8.0805647151284177</v>
      </c>
    </row>
    <row r="386" spans="1:12">
      <c r="B386" s="50"/>
      <c r="C386" s="50"/>
      <c r="D386" s="51"/>
      <c r="E386" s="51"/>
      <c r="F386" s="51"/>
      <c r="G386" s="52"/>
      <c r="H386" s="50"/>
      <c r="I386" s="50"/>
      <c r="J386" s="51"/>
      <c r="K386" s="51"/>
      <c r="L386" s="51"/>
    </row>
    <row r="387" spans="1:12">
      <c r="A387" s="20" t="s">
        <v>40</v>
      </c>
      <c r="B387" s="50">
        <v>1316686.5555296934</v>
      </c>
      <c r="C387" s="50">
        <v>1441774.9568643176</v>
      </c>
      <c r="D387" s="51">
        <v>9.5002414059207982</v>
      </c>
      <c r="E387" s="51">
        <v>0.82266588998717427</v>
      </c>
      <c r="F387" s="51">
        <v>8.6067705503861447</v>
      </c>
      <c r="G387" s="52"/>
      <c r="H387" s="50">
        <v>387767.90444438253</v>
      </c>
      <c r="I387" s="50">
        <v>386507.82197438931</v>
      </c>
      <c r="J387" s="51">
        <v>-0.32495790795237056</v>
      </c>
      <c r="K387" s="51">
        <v>-9.0744433908579865</v>
      </c>
      <c r="L387" s="51">
        <v>9.6226911433896305</v>
      </c>
    </row>
    <row r="388" spans="1:12">
      <c r="A388" s="20" t="s">
        <v>41</v>
      </c>
      <c r="B388" s="50">
        <v>252622.85584495353</v>
      </c>
      <c r="C388" s="50">
        <v>253468.90583180659</v>
      </c>
      <c r="D388" s="51">
        <v>0.33490635042631334</v>
      </c>
      <c r="E388" s="51">
        <v>3.8945578134932344</v>
      </c>
      <c r="F388" s="51">
        <v>-3.4262155188696681</v>
      </c>
      <c r="G388" s="52"/>
      <c r="H388" s="50">
        <v>52438.347642653127</v>
      </c>
      <c r="I388" s="50">
        <v>38829.299536060775</v>
      </c>
      <c r="J388" s="51">
        <v>-25.95247317732569</v>
      </c>
      <c r="K388" s="51">
        <v>-21.345456682637877</v>
      </c>
      <c r="L388" s="51">
        <v>-5.8572795675629692</v>
      </c>
    </row>
    <row r="389" spans="1:12">
      <c r="A389" s="20" t="s">
        <v>42</v>
      </c>
      <c r="B389" s="50">
        <v>10047.549454588536</v>
      </c>
      <c r="C389" s="50">
        <v>9874.8416888016363</v>
      </c>
      <c r="D389" s="51">
        <v>-1.7189043613816395</v>
      </c>
      <c r="E389" s="51">
        <v>-5.3205269040365373</v>
      </c>
      <c r="F389" s="51">
        <v>3.8040162507077184</v>
      </c>
      <c r="G389" s="52"/>
      <c r="H389" s="50">
        <v>5060.6034622233419</v>
      </c>
      <c r="I389" s="50">
        <v>5230.3925566825865</v>
      </c>
      <c r="J389" s="51">
        <v>3.355115565301551</v>
      </c>
      <c r="K389" s="51">
        <v>-0.15376119124153961</v>
      </c>
      <c r="L389" s="51">
        <v>3.5142803558818656</v>
      </c>
    </row>
    <row r="390" spans="1:12">
      <c r="A390" s="20" t="s">
        <v>44</v>
      </c>
      <c r="B390" s="50">
        <v>900360.24282296165</v>
      </c>
      <c r="C390" s="50">
        <v>1018425.5836567814</v>
      </c>
      <c r="D390" s="51">
        <v>13.113122416827434</v>
      </c>
      <c r="E390" s="51">
        <v>-1.7944885824017178E-2</v>
      </c>
      <c r="F390" s="51">
        <v>13.133424080607512</v>
      </c>
      <c r="G390" s="52"/>
      <c r="H390" s="50">
        <v>326136.84605739726</v>
      </c>
      <c r="I390" s="50">
        <v>338115.71456692962</v>
      </c>
      <c r="J390" s="51">
        <v>3.672957733645398</v>
      </c>
      <c r="K390" s="51">
        <v>-7.3725623903036785</v>
      </c>
      <c r="L390" s="51">
        <v>11.924674166731819</v>
      </c>
    </row>
    <row r="391" spans="1:12">
      <c r="A391" s="20" t="s">
        <v>45</v>
      </c>
      <c r="B391" s="50">
        <v>61.435687426016088</v>
      </c>
      <c r="C391" s="50">
        <v>63.094450986518524</v>
      </c>
      <c r="D391" s="51">
        <v>2.7000000000000028</v>
      </c>
      <c r="E391" s="51">
        <v>0</v>
      </c>
      <c r="F391" s="51">
        <v>2.7000000000000171</v>
      </c>
      <c r="G391" s="52"/>
      <c r="H391" s="50">
        <v>0</v>
      </c>
      <c r="I391" s="50">
        <v>0</v>
      </c>
      <c r="J391" s="51" t="s">
        <v>43</v>
      </c>
      <c r="K391" s="51" t="s">
        <v>43</v>
      </c>
      <c r="L391" s="51" t="s">
        <v>43</v>
      </c>
    </row>
    <row r="392" spans="1:12">
      <c r="A392" s="20" t="s">
        <v>46</v>
      </c>
      <c r="B392" s="50">
        <v>153594.47171976362</v>
      </c>
      <c r="C392" s="50">
        <v>159942.53123594145</v>
      </c>
      <c r="D392" s="51">
        <v>4.1330000000000009</v>
      </c>
      <c r="E392" s="51">
        <v>1.1000000000000125</v>
      </c>
      <c r="F392" s="51">
        <v>2.9999999999999858</v>
      </c>
      <c r="G392" s="52"/>
      <c r="H392" s="50">
        <v>4132.1072821088292</v>
      </c>
      <c r="I392" s="50">
        <v>4332.415314716337</v>
      </c>
      <c r="J392" s="51">
        <v>4.8476000000000052</v>
      </c>
      <c r="K392" s="51">
        <v>1.4000000000000008</v>
      </c>
      <c r="L392" s="51">
        <v>3.4000000000000057</v>
      </c>
    </row>
    <row r="393" spans="1:12">
      <c r="A393" s="20" t="s">
        <v>47</v>
      </c>
      <c r="B393" s="50">
        <v>28411.41</v>
      </c>
      <c r="C393" s="50">
        <v>28466.880000000001</v>
      </c>
      <c r="D393" s="51">
        <v>0.19523846229385014</v>
      </c>
      <c r="E393" s="51">
        <v>-7.9584932651735834</v>
      </c>
      <c r="F393" s="51">
        <v>8.8587551602762318</v>
      </c>
      <c r="G393" s="52"/>
      <c r="H393" s="50">
        <v>126279.15</v>
      </c>
      <c r="I393" s="50">
        <v>145304.64000000001</v>
      </c>
      <c r="J393" s="51">
        <v>15.066216394392914</v>
      </c>
      <c r="K393" s="51">
        <v>5.6932196097988133</v>
      </c>
      <c r="L393" s="51">
        <v>8.8681154942555196</v>
      </c>
    </row>
    <row r="394" spans="1:12">
      <c r="A394" s="20" t="s">
        <v>48</v>
      </c>
      <c r="B394" s="50">
        <v>1610883.6490304542</v>
      </c>
      <c r="C394" s="50">
        <v>1578704.1937804851</v>
      </c>
      <c r="D394" s="51">
        <v>-1.9976275300414812</v>
      </c>
      <c r="E394" s="51">
        <v>-6.327626593254708</v>
      </c>
      <c r="F394" s="51">
        <v>4.6224931703304293</v>
      </c>
      <c r="G394" s="52"/>
      <c r="H394" s="50">
        <v>201403.92102720353</v>
      </c>
      <c r="I394" s="50">
        <v>157985.36993779422</v>
      </c>
      <c r="J394" s="51">
        <v>-21.557947267344801</v>
      </c>
      <c r="K394" s="51">
        <v>-24.441900755885015</v>
      </c>
      <c r="L394" s="51">
        <v>3.8168687637610645</v>
      </c>
    </row>
    <row r="395" spans="1:12">
      <c r="A395" s="20" t="s">
        <v>49</v>
      </c>
      <c r="B395" s="50">
        <v>509900.75831237988</v>
      </c>
      <c r="C395" s="50">
        <v>512978.69674205675</v>
      </c>
      <c r="D395" s="51">
        <v>0.60363480138055325</v>
      </c>
      <c r="E395" s="51">
        <v>-9.9000810657771563</v>
      </c>
      <c r="F395" s="51">
        <v>11.657852738830883</v>
      </c>
      <c r="G395" s="52"/>
      <c r="H395" s="50">
        <v>121157.22740964842</v>
      </c>
      <c r="I395" s="50">
        <v>73347.544860187714</v>
      </c>
      <c r="J395" s="51">
        <v>-39.460858895202286</v>
      </c>
      <c r="K395" s="51">
        <v>-43.261190650151228</v>
      </c>
      <c r="L395" s="51">
        <v>6.6979406133045103</v>
      </c>
    </row>
    <row r="396" spans="1:12">
      <c r="A396" s="20" t="s">
        <v>50</v>
      </c>
      <c r="B396" s="50">
        <v>208958.58811963347</v>
      </c>
      <c r="C396" s="50">
        <v>256793.29736879084</v>
      </c>
      <c r="D396" s="51">
        <v>22.891956573601526</v>
      </c>
      <c r="E396" s="51">
        <v>5.7643517552224264</v>
      </c>
      <c r="F396" s="51">
        <v>16.19411884452208</v>
      </c>
      <c r="G396" s="52"/>
      <c r="H396" s="50">
        <v>11078.791478779489</v>
      </c>
      <c r="I396" s="50">
        <v>12536.528725516804</v>
      </c>
      <c r="J396" s="51">
        <v>13.157908509511085</v>
      </c>
      <c r="K396" s="51">
        <v>5.0244514593030107</v>
      </c>
      <c r="L396" s="51">
        <v>7.7443461376799405</v>
      </c>
    </row>
    <row r="397" spans="1:12">
      <c r="A397" s="20" t="s">
        <v>51</v>
      </c>
      <c r="B397" s="50">
        <v>564568.19592707558</v>
      </c>
      <c r="C397" s="50">
        <v>505306.31273664616</v>
      </c>
      <c r="D397" s="51">
        <v>-10.496851154202137</v>
      </c>
      <c r="E397" s="51">
        <v>-10.363622371600311</v>
      </c>
      <c r="F397" s="51">
        <v>-0.14863249288602276</v>
      </c>
      <c r="G397" s="52"/>
      <c r="H397" s="50">
        <v>27667.598045985367</v>
      </c>
      <c r="I397" s="50">
        <v>30453.394672476865</v>
      </c>
      <c r="J397" s="51">
        <v>10.068805473685574</v>
      </c>
      <c r="K397" s="51">
        <v>0</v>
      </c>
      <c r="L397" s="51">
        <v>10.068805473685586</v>
      </c>
    </row>
    <row r="398" spans="1:12">
      <c r="A398" s="20" t="s">
        <v>52</v>
      </c>
      <c r="B398" s="50">
        <v>249490.43162998048</v>
      </c>
      <c r="C398" s="50">
        <v>223452.20986395917</v>
      </c>
      <c r="D398" s="51">
        <v>-10.436561272473416</v>
      </c>
      <c r="E398" s="51">
        <v>-1.9210183478258733</v>
      </c>
      <c r="F398" s="51">
        <v>-8.682332117646709</v>
      </c>
      <c r="G398" s="52"/>
      <c r="H398" s="50">
        <v>21647.955656656341</v>
      </c>
      <c r="I398" s="50">
        <v>20682.148823391493</v>
      </c>
      <c r="J398" s="51">
        <v>-4.4614228178533795</v>
      </c>
      <c r="K398" s="51">
        <v>10.520276279675606</v>
      </c>
      <c r="L398" s="51">
        <v>-13.555611333812863</v>
      </c>
    </row>
    <row r="399" spans="1:12">
      <c r="A399" s="20" t="s">
        <v>53</v>
      </c>
      <c r="B399" s="50">
        <v>77965.675041384733</v>
      </c>
      <c r="C399" s="50">
        <v>80173.677069032216</v>
      </c>
      <c r="D399" s="51">
        <v>2.8320180983175729</v>
      </c>
      <c r="E399" s="51">
        <v>-0.24722283574686188</v>
      </c>
      <c r="F399" s="51">
        <v>3.086872387516749</v>
      </c>
      <c r="G399" s="52"/>
      <c r="H399" s="50">
        <v>19852.348436133896</v>
      </c>
      <c r="I399" s="50">
        <v>20965.752856221327</v>
      </c>
      <c r="J399" s="51">
        <v>5.6084267494564388</v>
      </c>
      <c r="K399" s="51">
        <v>1.7783256082793468</v>
      </c>
      <c r="L399" s="51">
        <v>3.7631795554568583</v>
      </c>
    </row>
    <row r="400" spans="1:12">
      <c r="B400" s="50"/>
      <c r="C400" s="50"/>
      <c r="D400" s="51"/>
      <c r="E400" s="51"/>
      <c r="F400" s="51"/>
      <c r="G400" s="52"/>
      <c r="H400" s="50"/>
      <c r="I400" s="50"/>
      <c r="J400" s="51"/>
      <c r="K400" s="51"/>
      <c r="L400" s="51"/>
    </row>
    <row r="401" spans="1:12">
      <c r="A401" s="20" t="s">
        <v>54</v>
      </c>
      <c r="B401" s="50">
        <v>466722.95212507958</v>
      </c>
      <c r="C401" s="50">
        <v>497640.56250926392</v>
      </c>
      <c r="D401" s="51">
        <v>6.6244032446680627</v>
      </c>
      <c r="E401" s="51">
        <v>1.3747501947826031</v>
      </c>
      <c r="F401" s="51">
        <v>5.1784621316439257</v>
      </c>
      <c r="G401" s="52"/>
      <c r="H401" s="50">
        <v>711160.43493775243</v>
      </c>
      <c r="I401" s="50">
        <v>693321.24145378126</v>
      </c>
      <c r="J401" s="51">
        <v>-2.5084625926261821</v>
      </c>
      <c r="K401" s="51">
        <v>-1.1538826441349308</v>
      </c>
      <c r="L401" s="51">
        <v>-1.3703926716863464</v>
      </c>
    </row>
    <row r="402" spans="1:12">
      <c r="B402" s="50"/>
      <c r="C402" s="50"/>
      <c r="D402" s="51"/>
      <c r="E402" s="51"/>
      <c r="F402" s="51"/>
      <c r="G402" s="52"/>
      <c r="H402" s="50"/>
      <c r="I402" s="50"/>
      <c r="J402" s="51"/>
      <c r="K402" s="51"/>
      <c r="L402" s="51"/>
    </row>
    <row r="403" spans="1:12">
      <c r="A403" s="20" t="s">
        <v>55</v>
      </c>
      <c r="B403" s="50">
        <v>465475.70633405296</v>
      </c>
      <c r="C403" s="50">
        <v>496487.53629550728</v>
      </c>
      <c r="D403" s="51">
        <v>6.662394951971649</v>
      </c>
      <c r="E403" s="51">
        <v>1.4089461631912614</v>
      </c>
      <c r="F403" s="51">
        <v>5.1804589117081719</v>
      </c>
      <c r="G403" s="52"/>
      <c r="H403" s="50">
        <v>709528.58068468957</v>
      </c>
      <c r="I403" s="50">
        <v>691871.14117276238</v>
      </c>
      <c r="J403" s="51">
        <v>-2.4886156798487105</v>
      </c>
      <c r="K403" s="51">
        <v>-1.1230151390835557</v>
      </c>
      <c r="L403" s="51">
        <v>-1.3811106221392748</v>
      </c>
    </row>
    <row r="404" spans="1:12">
      <c r="A404" s="20" t="s">
        <v>56</v>
      </c>
      <c r="B404" s="50">
        <v>296988.06231398589</v>
      </c>
      <c r="C404" s="50">
        <v>310389.5267621557</v>
      </c>
      <c r="D404" s="51">
        <v>4.512458966785446</v>
      </c>
      <c r="E404" s="51">
        <v>0.34302464572694386</v>
      </c>
      <c r="F404" s="51">
        <v>4.1551810260645397</v>
      </c>
      <c r="G404" s="52"/>
      <c r="H404" s="50">
        <v>331462.25833242881</v>
      </c>
      <c r="I404" s="50">
        <v>345875.78157303005</v>
      </c>
      <c r="J404" s="51">
        <v>4.3484658896355199</v>
      </c>
      <c r="K404" s="51">
        <v>-2.0753570926969656</v>
      </c>
      <c r="L404" s="51">
        <v>6.5599656956761834</v>
      </c>
    </row>
    <row r="405" spans="1:12">
      <c r="A405" s="20" t="s">
        <v>57</v>
      </c>
      <c r="B405" s="50">
        <v>90189.278696640307</v>
      </c>
      <c r="C405" s="50">
        <v>93340.528097473158</v>
      </c>
      <c r="D405" s="51">
        <v>3.494039919569996</v>
      </c>
      <c r="E405" s="51">
        <v>3.901660157744185</v>
      </c>
      <c r="F405" s="51">
        <v>-0.39231349870189547</v>
      </c>
      <c r="G405" s="52"/>
      <c r="H405" s="50">
        <v>362005.69993513625</v>
      </c>
      <c r="I405" s="50">
        <v>325638.5712328864</v>
      </c>
      <c r="J405" s="51">
        <v>-10.046009968562943</v>
      </c>
      <c r="K405" s="51">
        <v>-0.73439686680510263</v>
      </c>
      <c r="L405" s="51">
        <v>-9.3805032235219414</v>
      </c>
    </row>
    <row r="406" spans="1:12">
      <c r="A406" s="20" t="s">
        <v>58</v>
      </c>
      <c r="B406" s="50">
        <v>77196.692868953091</v>
      </c>
      <c r="C406" s="50">
        <v>90223.634790588927</v>
      </c>
      <c r="D406" s="51">
        <v>16.875000000000004</v>
      </c>
      <c r="E406" s="51">
        <v>1.1904761904761956</v>
      </c>
      <c r="F406" s="51">
        <v>15.5</v>
      </c>
      <c r="G406" s="52"/>
      <c r="H406" s="50">
        <v>15463.712311157657</v>
      </c>
      <c r="I406" s="50">
        <v>18983.895123122129</v>
      </c>
      <c r="J406" s="51">
        <v>22.764150943396217</v>
      </c>
      <c r="K406" s="51">
        <v>6.2893081761006497</v>
      </c>
      <c r="L406" s="51">
        <v>15.499999999999986</v>
      </c>
    </row>
    <row r="407" spans="1:12">
      <c r="A407" s="20" t="s">
        <v>59</v>
      </c>
      <c r="B407" s="50">
        <v>1101.6724544736908</v>
      </c>
      <c r="C407" s="50">
        <v>2533.8466452894886</v>
      </c>
      <c r="D407" s="51">
        <v>129.99999999999997</v>
      </c>
      <c r="E407" s="51">
        <v>100</v>
      </c>
      <c r="F407" s="51">
        <v>14.999999999999986</v>
      </c>
      <c r="G407" s="52"/>
      <c r="H407" s="50">
        <v>596.91010596688534</v>
      </c>
      <c r="I407" s="50">
        <v>1372.8932437238361</v>
      </c>
      <c r="J407" s="51">
        <v>129.99999999999997</v>
      </c>
      <c r="K407" s="51">
        <v>100</v>
      </c>
      <c r="L407" s="51">
        <v>14.999999999999986</v>
      </c>
    </row>
    <row r="408" spans="1:12">
      <c r="A408" s="20" t="s">
        <v>60</v>
      </c>
      <c r="B408" s="50">
        <v>1247.245791026608</v>
      </c>
      <c r="C408" s="50">
        <v>1153.0262137566488</v>
      </c>
      <c r="D408" s="51">
        <v>-7.5542108819150329</v>
      </c>
      <c r="E408" s="51">
        <v>-11.387283289979395</v>
      </c>
      <c r="F408" s="51">
        <v>4.3256459686343334</v>
      </c>
      <c r="G408" s="52"/>
      <c r="H408" s="50">
        <v>1631.854253062831</v>
      </c>
      <c r="I408" s="50">
        <v>1450.1002810189279</v>
      </c>
      <c r="J408" s="51">
        <v>-11.137880218332528</v>
      </c>
      <c r="K408" s="51">
        <v>-14.575042657217352</v>
      </c>
      <c r="L408" s="51">
        <v>4.0236045130144049</v>
      </c>
    </row>
    <row r="409" spans="1:12">
      <c r="B409" s="50"/>
      <c r="C409" s="50"/>
      <c r="D409" s="51"/>
      <c r="E409" s="51"/>
      <c r="F409" s="51"/>
      <c r="G409" s="52"/>
      <c r="H409" s="50"/>
      <c r="I409" s="50"/>
      <c r="J409" s="51"/>
      <c r="K409" s="51"/>
      <c r="L409" s="51"/>
    </row>
    <row r="410" spans="1:12">
      <c r="A410" s="20" t="s">
        <v>61</v>
      </c>
      <c r="B410" s="50">
        <v>759127.19456801109</v>
      </c>
      <c r="C410" s="50">
        <v>768961.53707779432</v>
      </c>
      <c r="D410" s="51">
        <v>1.2954802014937106</v>
      </c>
      <c r="E410" s="51">
        <v>9.6593161674209546E-2</v>
      </c>
      <c r="F410" s="51">
        <v>1.1977301144336536</v>
      </c>
      <c r="G410" s="52"/>
      <c r="H410" s="50">
        <v>285879.95697273302</v>
      </c>
      <c r="I410" s="50">
        <v>289050.93733240268</v>
      </c>
      <c r="J410" s="51">
        <v>1.1091999569497988</v>
      </c>
      <c r="K410" s="51">
        <v>0.10582802215812895</v>
      </c>
      <c r="L410" s="51">
        <v>1.0023112086636559</v>
      </c>
    </row>
    <row r="411" spans="1:12">
      <c r="B411" s="50"/>
      <c r="C411" s="50"/>
      <c r="D411" s="51"/>
      <c r="E411" s="51"/>
      <c r="F411" s="51"/>
      <c r="G411" s="52"/>
      <c r="H411" s="50"/>
      <c r="I411" s="50"/>
      <c r="J411" s="51"/>
      <c r="K411" s="51"/>
      <c r="L411" s="51"/>
    </row>
    <row r="412" spans="1:12">
      <c r="A412" s="20" t="s">
        <v>62</v>
      </c>
      <c r="B412" s="50">
        <v>4181831.7612532387</v>
      </c>
      <c r="C412" s="50">
        <v>4315548.130231861</v>
      </c>
      <c r="D412" s="51">
        <v>3.1975549618607655</v>
      </c>
      <c r="E412" s="51">
        <v>-2.0615451891305208</v>
      </c>
      <c r="F412" s="51">
        <v>5.369801025702543</v>
      </c>
      <c r="G412" s="52"/>
      <c r="H412" s="50">
        <v>1712491.3673820714</v>
      </c>
      <c r="I412" s="50">
        <v>1672170.0106983676</v>
      </c>
      <c r="J412" s="51">
        <v>-2.3545436462750824</v>
      </c>
      <c r="K412" s="51">
        <v>-4.9710494014573605</v>
      </c>
      <c r="L412" s="51">
        <v>2.7533775114869172</v>
      </c>
    </row>
    <row r="413" spans="1:12" ht="15">
      <c r="A413" s="20" t="s">
        <v>63</v>
      </c>
      <c r="B413" s="50">
        <v>176897.9621327215</v>
      </c>
      <c r="C413" s="50">
        <v>183900.5086300727</v>
      </c>
      <c r="D413" s="51">
        <v>3.9585229885787991</v>
      </c>
      <c r="E413" s="51">
        <v>0.40955467644598559</v>
      </c>
      <c r="F413" s="51">
        <v>3.5344926322687087</v>
      </c>
      <c r="G413" s="52"/>
      <c r="H413" s="50">
        <v>152357.64575305075</v>
      </c>
      <c r="I413" s="50">
        <v>159146.73190997876</v>
      </c>
      <c r="J413" s="51">
        <v>4.4560193375080868</v>
      </c>
      <c r="K413" s="51">
        <v>2.4941084140167322</v>
      </c>
      <c r="L413" s="51">
        <v>1.914169461883958</v>
      </c>
    </row>
    <row r="414" spans="1:12" ht="15">
      <c r="A414" s="20" t="s">
        <v>64</v>
      </c>
      <c r="B414" s="50">
        <v>99951.481333215139</v>
      </c>
      <c r="C414" s="50">
        <v>105604.39198677552</v>
      </c>
      <c r="D414" s="51">
        <v>5.6556547018196568</v>
      </c>
      <c r="E414" s="51">
        <v>-10.275195389918462</v>
      </c>
      <c r="F414" s="51">
        <v>17.755235200532411</v>
      </c>
      <c r="G414" s="52"/>
      <c r="H414" s="50">
        <v>39748.000647100467</v>
      </c>
      <c r="I414" s="50">
        <v>38973.990444110525</v>
      </c>
      <c r="J414" s="51">
        <v>-1.9472934245471414</v>
      </c>
      <c r="K414" s="51">
        <v>-4.1808838603007432</v>
      </c>
      <c r="L414" s="51">
        <v>2.3310488822472024</v>
      </c>
    </row>
    <row r="415" spans="1:12">
      <c r="A415" s="20" t="s">
        <v>65</v>
      </c>
      <c r="B415" s="50">
        <v>4258778.2420527451</v>
      </c>
      <c r="C415" s="50">
        <v>4393844.2468751585</v>
      </c>
      <c r="D415" s="51">
        <v>3.1714730644747351</v>
      </c>
      <c r="E415" s="51">
        <v>-1.7661320533288813</v>
      </c>
      <c r="F415" s="51">
        <v>5.0263775834258411</v>
      </c>
      <c r="G415" s="52"/>
      <c r="H415" s="50">
        <v>1825101.0124880217</v>
      </c>
      <c r="I415" s="50">
        <v>1792342.7521642358</v>
      </c>
      <c r="J415" s="51">
        <v>-1.7948738234016479</v>
      </c>
      <c r="K415" s="51">
        <v>-4.365073972189613</v>
      </c>
      <c r="L415" s="51">
        <v>2.6875120372243089</v>
      </c>
    </row>
    <row r="416" spans="1:12">
      <c r="A416" s="21"/>
      <c r="B416" s="21"/>
      <c r="C416" s="21"/>
      <c r="D416" s="21"/>
      <c r="E416" s="21"/>
      <c r="F416" s="21"/>
      <c r="G416" s="21"/>
      <c r="H416" s="21"/>
      <c r="I416" s="21"/>
      <c r="J416" s="21"/>
      <c r="K416" s="21"/>
      <c r="L416" s="21"/>
    </row>
    <row r="418" spans="1:10" ht="15">
      <c r="A418" s="224" t="s">
        <v>66</v>
      </c>
      <c r="B418" s="224"/>
      <c r="C418" s="224"/>
      <c r="D418" s="224"/>
      <c r="E418" s="224"/>
      <c r="F418" s="224"/>
    </row>
    <row r="419" spans="1:10" ht="15">
      <c r="A419" s="224" t="s">
        <v>67</v>
      </c>
      <c r="B419" s="224"/>
      <c r="C419" s="224"/>
      <c r="D419" s="224"/>
      <c r="E419" s="224"/>
      <c r="F419" s="224"/>
    </row>
    <row r="421" spans="1:10" ht="15">
      <c r="A421" s="20" t="s">
        <v>68</v>
      </c>
    </row>
    <row r="422" spans="1:10">
      <c r="A422" s="21"/>
      <c r="B422" s="21"/>
      <c r="C422" s="21"/>
      <c r="D422" s="21"/>
      <c r="E422" s="21"/>
      <c r="F422" s="22" t="s">
        <v>35</v>
      </c>
    </row>
    <row r="423" spans="1:10">
      <c r="B423" s="223" t="s">
        <v>29</v>
      </c>
      <c r="C423" s="223">
        <v>0</v>
      </c>
      <c r="D423" s="223">
        <v>0</v>
      </c>
      <c r="E423" s="223">
        <v>0</v>
      </c>
      <c r="F423" s="223">
        <v>0</v>
      </c>
    </row>
    <row r="424" spans="1:10">
      <c r="D424" s="223" t="s">
        <v>36</v>
      </c>
      <c r="E424" s="223">
        <v>0</v>
      </c>
      <c r="F424" s="223">
        <v>0</v>
      </c>
    </row>
    <row r="425" spans="1:10">
      <c r="A425" s="21"/>
      <c r="B425" s="54">
        <v>2016</v>
      </c>
      <c r="C425" s="54">
        <v>2017</v>
      </c>
      <c r="D425" s="54" t="s">
        <v>5</v>
      </c>
      <c r="E425" s="54" t="s">
        <v>37</v>
      </c>
      <c r="F425" s="54" t="s">
        <v>38</v>
      </c>
    </row>
    <row r="427" spans="1:10">
      <c r="A427" s="20" t="s">
        <v>39</v>
      </c>
      <c r="B427" s="50">
        <v>27229672.01490853</v>
      </c>
      <c r="C427" s="50">
        <v>27509544.829739183</v>
      </c>
      <c r="D427" s="51">
        <v>1.0278229377034731</v>
      </c>
      <c r="E427" s="51">
        <v>-5.2594239512025958</v>
      </c>
      <c r="F427" s="51">
        <v>6.6362768215254846</v>
      </c>
      <c r="I427" s="25"/>
      <c r="J427" s="25"/>
    </row>
    <row r="428" spans="1:10">
      <c r="B428" s="50"/>
      <c r="C428" s="50"/>
      <c r="D428" s="51"/>
      <c r="E428" s="51"/>
      <c r="F428" s="51"/>
      <c r="I428" s="25"/>
      <c r="J428" s="25"/>
    </row>
    <row r="429" spans="1:10">
      <c r="A429" s="20" t="s">
        <v>40</v>
      </c>
      <c r="B429" s="50">
        <v>13534739.458292708</v>
      </c>
      <c r="C429" s="50">
        <v>13680198.068472475</v>
      </c>
      <c r="D429" s="51">
        <v>1.0747056537585939</v>
      </c>
      <c r="E429" s="51">
        <v>-5.1392180266510596</v>
      </c>
      <c r="F429" s="51">
        <v>6.5505718497613259</v>
      </c>
      <c r="I429" s="25"/>
      <c r="J429" s="25"/>
    </row>
    <row r="430" spans="1:10">
      <c r="A430" s="20" t="s">
        <v>41</v>
      </c>
      <c r="B430" s="50">
        <v>4229742.0008885609</v>
      </c>
      <c r="C430" s="50">
        <v>3659824.7346624066</v>
      </c>
      <c r="D430" s="51">
        <v>-13.474043242032947</v>
      </c>
      <c r="E430" s="51">
        <v>-11.690616661466398</v>
      </c>
      <c r="F430" s="51">
        <v>-2.0195210442471279</v>
      </c>
      <c r="I430" s="25"/>
      <c r="J430" s="25"/>
    </row>
    <row r="431" spans="1:10">
      <c r="A431" s="20" t="s">
        <v>42</v>
      </c>
      <c r="B431" s="50">
        <v>132560.96447255125</v>
      </c>
      <c r="C431" s="50">
        <v>152695.01100761461</v>
      </c>
      <c r="D431" s="51">
        <v>15.188518441439387</v>
      </c>
      <c r="E431" s="51">
        <v>10.809269894049335</v>
      </c>
      <c r="F431" s="51">
        <v>3.9520597433565712</v>
      </c>
      <c r="I431" s="25"/>
      <c r="J431" s="25"/>
    </row>
    <row r="432" spans="1:10">
      <c r="A432" s="20" t="s">
        <v>44</v>
      </c>
      <c r="B432" s="50">
        <v>7394344.9020793587</v>
      </c>
      <c r="C432" s="50">
        <v>8027144.362306416</v>
      </c>
      <c r="D432" s="51">
        <v>8.5578840128096836</v>
      </c>
      <c r="E432" s="51">
        <v>-2.9825424141471886</v>
      </c>
      <c r="F432" s="51">
        <v>11.895205990885202</v>
      </c>
      <c r="I432" s="25"/>
      <c r="J432" s="25"/>
    </row>
    <row r="433" spans="1:10">
      <c r="A433" s="20" t="s">
        <v>45</v>
      </c>
      <c r="B433" s="50">
        <v>653505.50475207216</v>
      </c>
      <c r="C433" s="50">
        <v>677978.9176319628</v>
      </c>
      <c r="D433" s="51">
        <v>3.744943646522978</v>
      </c>
      <c r="E433" s="51">
        <v>3.8581587194918235E-2</v>
      </c>
      <c r="F433" s="51">
        <v>3.704932637512016</v>
      </c>
      <c r="I433" s="25"/>
      <c r="J433" s="25"/>
    </row>
    <row r="434" spans="1:10">
      <c r="A434" s="20" t="s">
        <v>46</v>
      </c>
      <c r="B434" s="50">
        <v>1124586.0861001646</v>
      </c>
      <c r="C434" s="50">
        <v>1162555.0428640731</v>
      </c>
      <c r="D434" s="51">
        <v>3.3762605845122189</v>
      </c>
      <c r="E434" s="51">
        <v>0.43230311888886658</v>
      </c>
      <c r="F434" s="51">
        <v>2.9312854272976097</v>
      </c>
      <c r="I434" s="25"/>
      <c r="J434" s="25"/>
    </row>
    <row r="435" spans="1:10">
      <c r="A435" s="20" t="s">
        <v>47</v>
      </c>
      <c r="B435" s="50">
        <v>1382529.2800000003</v>
      </c>
      <c r="C435" s="50">
        <v>1422744.29</v>
      </c>
      <c r="D435" s="51">
        <v>2.9087998772799781</v>
      </c>
      <c r="E435" s="51">
        <v>-5.4347441842908291</v>
      </c>
      <c r="F435" s="51">
        <v>8.8230545030522478</v>
      </c>
      <c r="I435" s="25"/>
      <c r="J435" s="25"/>
    </row>
    <row r="436" spans="1:10">
      <c r="A436" s="20" t="s">
        <v>48</v>
      </c>
      <c r="B436" s="50">
        <v>12312403.276615821</v>
      </c>
      <c r="C436" s="50">
        <v>12406602.471266713</v>
      </c>
      <c r="D436" s="51">
        <v>0.76507561143484326</v>
      </c>
      <c r="E436" s="51">
        <v>-5.3718772621786233</v>
      </c>
      <c r="F436" s="51">
        <v>6.485337229627433</v>
      </c>
      <c r="I436" s="25"/>
      <c r="J436" s="25"/>
    </row>
    <row r="437" spans="1:10">
      <c r="A437" s="20" t="s">
        <v>49</v>
      </c>
      <c r="B437" s="50">
        <v>5563653.9405132104</v>
      </c>
      <c r="C437" s="50">
        <v>5417082.7921878723</v>
      </c>
      <c r="D437" s="51">
        <v>-2.6344404215733412</v>
      </c>
      <c r="E437" s="51">
        <v>-12.22310987817508</v>
      </c>
      <c r="F437" s="51">
        <v>10.923911115207758</v>
      </c>
      <c r="I437" s="25"/>
      <c r="J437" s="25"/>
    </row>
    <row r="438" spans="1:10">
      <c r="A438" s="20" t="s">
        <v>50</v>
      </c>
      <c r="B438" s="50">
        <v>1367599.2940443126</v>
      </c>
      <c r="C438" s="50">
        <v>1971391.8784910233</v>
      </c>
      <c r="D438" s="51">
        <v>44.149816914657372</v>
      </c>
      <c r="E438" s="51">
        <v>17.286958616665473</v>
      </c>
      <c r="F438" s="51">
        <v>22.903533875227396</v>
      </c>
      <c r="I438" s="25"/>
      <c r="J438" s="25"/>
    </row>
    <row r="439" spans="1:10">
      <c r="A439" s="20" t="s">
        <v>51</v>
      </c>
      <c r="B439" s="50">
        <v>954516.05500023381</v>
      </c>
      <c r="C439" s="50">
        <v>899511.18778624875</v>
      </c>
      <c r="D439" s="51">
        <v>-5.7625921456053035</v>
      </c>
      <c r="E439" s="51">
        <v>-3.592954309586426</v>
      </c>
      <c r="F439" s="51">
        <v>-2.2504971711155974</v>
      </c>
      <c r="I439" s="25"/>
      <c r="J439" s="25"/>
    </row>
    <row r="440" spans="1:10">
      <c r="A440" s="20" t="s">
        <v>52</v>
      </c>
      <c r="B440" s="50">
        <v>3098918.9474391863</v>
      </c>
      <c r="C440" s="50">
        <v>2740750.922797652</v>
      </c>
      <c r="D440" s="51">
        <v>-11.557837772346677</v>
      </c>
      <c r="E440" s="51">
        <v>-6.1489059238924773</v>
      </c>
      <c r="F440" s="51">
        <v>-5.7633125129770804</v>
      </c>
      <c r="I440" s="25"/>
      <c r="J440" s="25"/>
    </row>
    <row r="441" spans="1:10">
      <c r="A441" s="20" t="s">
        <v>53</v>
      </c>
      <c r="B441" s="50">
        <v>1327715.0396188765</v>
      </c>
      <c r="C441" s="50">
        <v>1377865.6900039157</v>
      </c>
      <c r="D441" s="51">
        <v>3.7772149059511304</v>
      </c>
      <c r="E441" s="51">
        <v>0.53271632852846429</v>
      </c>
      <c r="F441" s="51">
        <v>3.2273061903749181</v>
      </c>
      <c r="I441" s="25"/>
      <c r="J441" s="25"/>
    </row>
    <row r="442" spans="1:10">
      <c r="B442" s="50"/>
      <c r="C442" s="50"/>
      <c r="D442" s="51"/>
      <c r="E442" s="51"/>
      <c r="F442" s="51"/>
      <c r="I442" s="25"/>
      <c r="J442" s="25"/>
    </row>
    <row r="443" spans="1:10">
      <c r="A443" s="20" t="s">
        <v>54</v>
      </c>
      <c r="B443" s="50">
        <v>15600349.550047934</v>
      </c>
      <c r="C443" s="50">
        <v>16714079.330591038</v>
      </c>
      <c r="D443" s="51">
        <v>7.1391334980675598</v>
      </c>
      <c r="E443" s="51">
        <v>-0.38314659347751628</v>
      </c>
      <c r="F443" s="51">
        <v>7.5512123042550883</v>
      </c>
      <c r="I443" s="25"/>
      <c r="J443" s="25"/>
    </row>
    <row r="444" spans="1:10">
      <c r="B444" s="50"/>
      <c r="C444" s="50"/>
      <c r="D444" s="51"/>
      <c r="E444" s="51"/>
      <c r="F444" s="51"/>
      <c r="I444" s="25"/>
      <c r="J444" s="25"/>
    </row>
    <row r="445" spans="1:10">
      <c r="A445" s="20" t="s">
        <v>55</v>
      </c>
      <c r="B445" s="50">
        <v>15589690.157013591</v>
      </c>
      <c r="C445" s="50">
        <v>16703491.297706529</v>
      </c>
      <c r="D445" s="51">
        <v>7.1444725935868201</v>
      </c>
      <c r="E445" s="51">
        <v>-0.3801603091273833</v>
      </c>
      <c r="F445" s="51">
        <v>7.5533477328046956</v>
      </c>
      <c r="I445" s="25"/>
      <c r="J445" s="25"/>
    </row>
    <row r="446" spans="1:10">
      <c r="A446" s="20" t="s">
        <v>56</v>
      </c>
      <c r="B446" s="50">
        <v>9743718.1920508984</v>
      </c>
      <c r="C446" s="50">
        <v>10355062.273669478</v>
      </c>
      <c r="D446" s="51">
        <v>6.2742381252089636</v>
      </c>
      <c r="E446" s="51">
        <v>-1.8006078953644704</v>
      </c>
      <c r="F446" s="51">
        <v>8.2229083576905992</v>
      </c>
      <c r="I446" s="25"/>
      <c r="J446" s="25"/>
    </row>
    <row r="447" spans="1:10">
      <c r="A447" s="20" t="s">
        <v>57</v>
      </c>
      <c r="B447" s="50">
        <v>4633699.6075215647</v>
      </c>
      <c r="C447" s="50">
        <v>4959380.7491598632</v>
      </c>
      <c r="D447" s="51">
        <v>7.0285337683444737</v>
      </c>
      <c r="E447" s="51">
        <v>2.7110945815667886</v>
      </c>
      <c r="F447" s="51">
        <v>4.2034788981331133</v>
      </c>
      <c r="I447" s="25"/>
      <c r="J447" s="25"/>
    </row>
    <row r="448" spans="1:10">
      <c r="A448" s="20" t="s">
        <v>58</v>
      </c>
      <c r="B448" s="50">
        <v>1165522.1323363853</v>
      </c>
      <c r="C448" s="50">
        <v>1338701.1703799258</v>
      </c>
      <c r="D448" s="51">
        <v>14.858494166591996</v>
      </c>
      <c r="E448" s="51">
        <v>-0.55541630598094427</v>
      </c>
      <c r="F448" s="51">
        <v>15.499999999999986</v>
      </c>
      <c r="I448" s="25"/>
      <c r="J448" s="25"/>
    </row>
    <row r="449" spans="1:10">
      <c r="A449" s="20" t="s">
        <v>59</v>
      </c>
      <c r="B449" s="50">
        <v>46750.225104742633</v>
      </c>
      <c r="C449" s="50">
        <v>50347.104497261855</v>
      </c>
      <c r="D449" s="51">
        <v>7.6938226168120254</v>
      </c>
      <c r="E449" s="51">
        <v>-6.3531977245113112</v>
      </c>
      <c r="F449" s="51">
        <v>15.000000000000057</v>
      </c>
      <c r="I449" s="25"/>
      <c r="J449" s="25"/>
    </row>
    <row r="450" spans="1:10">
      <c r="A450" s="20" t="s">
        <v>60</v>
      </c>
      <c r="B450" s="50">
        <v>10659.393034344772</v>
      </c>
      <c r="C450" s="50">
        <v>10588.032884509719</v>
      </c>
      <c r="D450" s="51">
        <v>-0.66945791008107924</v>
      </c>
      <c r="E450" s="51">
        <v>-4.7506793028467849</v>
      </c>
      <c r="F450" s="51">
        <v>4.2847774271713917</v>
      </c>
      <c r="I450" s="25"/>
      <c r="J450" s="25"/>
    </row>
    <row r="451" spans="1:10">
      <c r="B451" s="50"/>
      <c r="C451" s="50"/>
      <c r="D451" s="51"/>
      <c r="E451" s="51"/>
      <c r="F451" s="51"/>
      <c r="I451" s="25"/>
      <c r="J451" s="25"/>
    </row>
    <row r="452" spans="1:10">
      <c r="A452" s="20" t="s">
        <v>61</v>
      </c>
      <c r="B452" s="50">
        <v>6747718.5612000003</v>
      </c>
      <c r="C452" s="50">
        <v>6831699.9999999991</v>
      </c>
      <c r="D452" s="51">
        <v>1.2445901238812729</v>
      </c>
      <c r="E452" s="51">
        <v>-1.601506087425783E-2</v>
      </c>
      <c r="F452" s="51">
        <v>1.2608071037806923</v>
      </c>
      <c r="I452" s="25"/>
      <c r="J452" s="25"/>
    </row>
    <row r="453" spans="1:10">
      <c r="B453" s="50"/>
      <c r="C453" s="50"/>
      <c r="D453" s="51"/>
      <c r="E453" s="51"/>
      <c r="F453" s="51"/>
      <c r="I453" s="25"/>
      <c r="J453" s="25"/>
    </row>
    <row r="454" spans="1:10">
      <c r="A454" s="20" t="s">
        <v>62</v>
      </c>
      <c r="B454" s="50">
        <v>49577740.126156464</v>
      </c>
      <c r="C454" s="50">
        <v>51055324.160330221</v>
      </c>
      <c r="D454" s="51">
        <v>2.9803376079947741</v>
      </c>
      <c r="E454" s="51">
        <v>-3.0113852448573573</v>
      </c>
      <c r="F454" s="51">
        <v>6.1777589750908533</v>
      </c>
      <c r="I454" s="25"/>
      <c r="J454" s="25"/>
    </row>
    <row r="455" spans="1:10" ht="15">
      <c r="A455" s="20" t="s">
        <v>63</v>
      </c>
      <c r="B455" s="50">
        <v>4357569.7468999997</v>
      </c>
      <c r="C455" s="50">
        <v>4570199.9999999991</v>
      </c>
      <c r="D455" s="51">
        <v>4.8795605222673899</v>
      </c>
      <c r="E455" s="51">
        <v>3.4634602818547551</v>
      </c>
      <c r="F455" s="51">
        <v>1.3686959981378095</v>
      </c>
      <c r="I455" s="25"/>
      <c r="J455" s="25"/>
    </row>
    <row r="456" spans="1:10" ht="15">
      <c r="A456" s="20" t="s">
        <v>64</v>
      </c>
      <c r="B456" s="50">
        <v>938269.99999999988</v>
      </c>
      <c r="C456" s="50">
        <v>959790</v>
      </c>
      <c r="D456" s="51">
        <v>2.2935828706022914</v>
      </c>
      <c r="E456" s="51">
        <v>-4.196479576224351</v>
      </c>
      <c r="F456" s="51">
        <v>6.7743465147403867</v>
      </c>
      <c r="I456" s="25"/>
      <c r="J456" s="25"/>
    </row>
    <row r="457" spans="1:10">
      <c r="A457" s="20" t="s">
        <v>65</v>
      </c>
      <c r="B457" s="50">
        <v>52997039.873056471</v>
      </c>
      <c r="C457" s="50">
        <v>54665734.160330221</v>
      </c>
      <c r="D457" s="51">
        <v>3.1486556442978029</v>
      </c>
      <c r="E457" s="51">
        <v>-2.4580235946295854</v>
      </c>
      <c r="F457" s="51">
        <v>5.7479655893241528</v>
      </c>
      <c r="I457" s="25"/>
      <c r="J457" s="25"/>
    </row>
    <row r="458" spans="1:10">
      <c r="A458" s="21"/>
      <c r="B458" s="21"/>
      <c r="C458" s="21"/>
      <c r="D458" s="21"/>
      <c r="E458" s="21"/>
      <c r="F458" s="21"/>
    </row>
    <row r="460" spans="1:10" ht="15">
      <c r="A460" s="224" t="s">
        <v>66</v>
      </c>
      <c r="B460" s="224"/>
      <c r="C460" s="224"/>
      <c r="D460" s="224"/>
      <c r="E460" s="224"/>
      <c r="F460" s="224"/>
    </row>
    <row r="461" spans="1:10" ht="56.25" customHeight="1">
      <c r="A461" s="224" t="s">
        <v>67</v>
      </c>
      <c r="B461" s="224"/>
      <c r="C461" s="224"/>
      <c r="D461" s="224"/>
      <c r="E461" s="224"/>
      <c r="F461" s="224"/>
    </row>
    <row r="462" spans="1:10">
      <c r="A462" s="225"/>
      <c r="B462" s="225"/>
      <c r="C462" s="225"/>
      <c r="D462" s="225"/>
      <c r="E462" s="225"/>
      <c r="F462" s="225"/>
    </row>
    <row r="463" spans="1:10">
      <c r="A463" s="20" t="s">
        <v>30</v>
      </c>
      <c r="B463" s="26"/>
      <c r="C463" s="26"/>
      <c r="D463" s="26"/>
      <c r="E463" s="26"/>
      <c r="F463" s="26"/>
    </row>
    <row r="464" spans="1:10" ht="15">
      <c r="A464" s="224"/>
      <c r="B464" s="224"/>
      <c r="C464" s="224"/>
      <c r="D464" s="224"/>
      <c r="E464" s="224"/>
      <c r="F464" s="224"/>
    </row>
  </sheetData>
  <mergeCells count="66">
    <mergeCell ref="A376:F376"/>
    <mergeCell ref="A377:F377"/>
    <mergeCell ref="A418:F418"/>
    <mergeCell ref="A419:F419"/>
    <mergeCell ref="A250:F250"/>
    <mergeCell ref="A251:F251"/>
    <mergeCell ref="A292:F292"/>
    <mergeCell ref="A293:F293"/>
    <mergeCell ref="A334:F334"/>
    <mergeCell ref="D298:F298"/>
    <mergeCell ref="B255:F255"/>
    <mergeCell ref="A124:F124"/>
    <mergeCell ref="A125:F125"/>
    <mergeCell ref="A166:F166"/>
    <mergeCell ref="A167:F167"/>
    <mergeCell ref="A208:F208"/>
    <mergeCell ref="D172:F172"/>
    <mergeCell ref="B129:F129"/>
    <mergeCell ref="J298:L298"/>
    <mergeCell ref="B339:F339"/>
    <mergeCell ref="H339:L339"/>
    <mergeCell ref="A464:F464"/>
    <mergeCell ref="D340:F340"/>
    <mergeCell ref="J340:L340"/>
    <mergeCell ref="B381:F381"/>
    <mergeCell ref="H381:L381"/>
    <mergeCell ref="D382:F382"/>
    <mergeCell ref="J382:L382"/>
    <mergeCell ref="B423:F423"/>
    <mergeCell ref="D424:F424"/>
    <mergeCell ref="A460:F460"/>
    <mergeCell ref="A461:F461"/>
    <mergeCell ref="A462:F462"/>
    <mergeCell ref="A335:F335"/>
    <mergeCell ref="H255:L255"/>
    <mergeCell ref="D256:F256"/>
    <mergeCell ref="J256:L256"/>
    <mergeCell ref="B297:F297"/>
    <mergeCell ref="H297:L297"/>
    <mergeCell ref="J172:L172"/>
    <mergeCell ref="B213:F213"/>
    <mergeCell ref="H213:L213"/>
    <mergeCell ref="D214:F214"/>
    <mergeCell ref="J214:L214"/>
    <mergeCell ref="A209:F209"/>
    <mergeCell ref="H129:L129"/>
    <mergeCell ref="D130:F130"/>
    <mergeCell ref="J130:L130"/>
    <mergeCell ref="B171:F171"/>
    <mergeCell ref="H171:L171"/>
    <mergeCell ref="D46:F46"/>
    <mergeCell ref="J46:L46"/>
    <mergeCell ref="B87:F87"/>
    <mergeCell ref="H87:L87"/>
    <mergeCell ref="D88:F88"/>
    <mergeCell ref="J88:L88"/>
    <mergeCell ref="A82:F82"/>
    <mergeCell ref="A83:F83"/>
    <mergeCell ref="B3:F3"/>
    <mergeCell ref="H3:L3"/>
    <mergeCell ref="D4:F4"/>
    <mergeCell ref="J4:L4"/>
    <mergeCell ref="B45:F45"/>
    <mergeCell ref="H45:L45"/>
    <mergeCell ref="A40:F40"/>
    <mergeCell ref="A41:F41"/>
  </mergeCells>
  <pageMargins left="0.75" right="0.75" top="1" bottom="1" header="0.5" footer="0.5"/>
  <pageSetup paperSize="9" orientation="portrait" r:id="rId1"/>
  <headerFooter alignWithMargins="0"/>
  <rowBreaks count="10" manualBreakCount="10">
    <brk id="42" max="11" man="1"/>
    <brk id="84" max="11" man="1"/>
    <brk id="126" max="11" man="1"/>
    <brk id="168" max="11" man="1"/>
    <brk id="210" max="11" man="1"/>
    <brk id="252" max="11" man="1"/>
    <brk id="294" max="11" man="1"/>
    <brk id="336" max="11" man="1"/>
    <brk id="378" max="11" man="1"/>
    <brk id="420"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C1497"/>
  <sheetViews>
    <sheetView zoomScale="80" zoomScaleNormal="80" workbookViewId="0">
      <selection activeCell="A2" sqref="A2"/>
    </sheetView>
  </sheetViews>
  <sheetFormatPr defaultColWidth="8.85546875" defaultRowHeight="12.75"/>
  <cols>
    <col min="1" max="1" width="34.85546875" style="18" bestFit="1" customWidth="1"/>
    <col min="2" max="3" width="8.42578125" style="18" customWidth="1"/>
    <col min="4" max="4" width="0.85546875" style="18" customWidth="1"/>
    <col min="5" max="6" width="8.42578125" style="18" customWidth="1"/>
    <col min="7" max="7" width="1.7109375" style="18" customWidth="1"/>
    <col min="8" max="9" width="8.42578125" style="18" customWidth="1"/>
    <col min="10" max="10" width="0.85546875" style="18" customWidth="1"/>
    <col min="11" max="88" width="8.42578125" style="18" customWidth="1"/>
    <col min="89" max="89" width="20" style="18" bestFit="1" customWidth="1"/>
    <col min="90" max="90" width="22.85546875" style="18" bestFit="1" customWidth="1"/>
    <col min="91" max="93" width="20" style="18" bestFit="1" customWidth="1"/>
    <col min="94" max="94" width="20" style="18" customWidth="1"/>
    <col min="95" max="95" width="23" style="18" bestFit="1" customWidth="1"/>
    <col min="96" max="96" width="22.85546875" style="18" customWidth="1"/>
    <col min="97" max="97" width="23" style="18" bestFit="1" customWidth="1"/>
    <col min="98" max="98" width="22.85546875" style="18" bestFit="1" customWidth="1"/>
    <col min="99" max="101" width="20" style="18" bestFit="1" customWidth="1"/>
    <col min="102" max="102" width="20" style="18" customWidth="1"/>
    <col min="103" max="103" width="23" style="18" bestFit="1" customWidth="1"/>
    <col min="104" max="104" width="22.85546875" style="18" customWidth="1"/>
    <col min="105" max="105" width="23" style="18" bestFit="1" customWidth="1"/>
    <col min="106" max="106" width="22.85546875" style="18" bestFit="1" customWidth="1"/>
    <col min="107" max="109" width="20" style="18" bestFit="1" customWidth="1"/>
    <col min="110" max="110" width="20" style="18" customWidth="1"/>
    <col min="111" max="111" width="23" style="18" bestFit="1" customWidth="1"/>
    <col min="112" max="112" width="22.85546875" style="18" customWidth="1"/>
    <col min="113" max="113" width="23" style="18" bestFit="1" customWidth="1"/>
    <col min="114" max="114" width="22.85546875" style="18" bestFit="1" customWidth="1"/>
    <col min="115" max="117" width="20" style="18" bestFit="1" customWidth="1"/>
    <col min="118" max="118" width="20" style="18" customWidth="1"/>
    <col min="119" max="119" width="23" style="18" bestFit="1" customWidth="1"/>
    <col min="120" max="120" width="22.85546875" style="18" customWidth="1"/>
    <col min="121" max="121" width="23" style="18" bestFit="1" customWidth="1"/>
    <col min="122" max="122" width="22.85546875" style="18" bestFit="1" customWidth="1"/>
    <col min="123" max="125" width="20" style="18" bestFit="1" customWidth="1"/>
    <col min="126" max="126" width="20" style="18" customWidth="1"/>
    <col min="127" max="127" width="27.85546875" style="18" bestFit="1" customWidth="1"/>
    <col min="128" max="128" width="27.5703125" style="18" customWidth="1"/>
    <col min="129" max="129" width="27.85546875" style="18" bestFit="1" customWidth="1"/>
    <col min="130" max="130" width="27.5703125" style="18" bestFit="1" customWidth="1"/>
    <col min="131" max="131" width="26.42578125" style="18" bestFit="1" customWidth="1"/>
    <col min="132" max="132" width="26.140625" style="18" customWidth="1"/>
    <col min="133" max="133" width="26.42578125" style="18" bestFit="1" customWidth="1"/>
    <col min="134" max="134" width="26.140625" style="18" bestFit="1" customWidth="1"/>
    <col min="135" max="16384" width="8.85546875" style="18"/>
  </cols>
  <sheetData>
    <row r="1" spans="1:12" ht="15">
      <c r="A1" s="27" t="s">
        <v>70</v>
      </c>
      <c r="C1" s="28"/>
      <c r="D1" s="28"/>
      <c r="E1" s="29"/>
      <c r="F1" s="29"/>
      <c r="G1" s="29"/>
      <c r="H1" s="28"/>
      <c r="I1" s="29"/>
      <c r="J1" s="29"/>
      <c r="K1" s="29"/>
      <c r="L1" s="28"/>
    </row>
    <row r="2" spans="1:12">
      <c r="B2" s="29"/>
      <c r="C2" s="28"/>
      <c r="D2" s="28"/>
      <c r="E2" s="29"/>
      <c r="F2" s="29"/>
      <c r="G2" s="29"/>
      <c r="H2" s="28"/>
      <c r="I2" s="29"/>
      <c r="J2" s="29"/>
      <c r="K2" s="29"/>
      <c r="L2" s="28"/>
    </row>
    <row r="3" spans="1:12">
      <c r="A3" s="30"/>
      <c r="B3" s="31"/>
      <c r="C3" s="32"/>
      <c r="D3" s="32"/>
      <c r="E3" s="31"/>
      <c r="F3" s="31"/>
      <c r="G3" s="31"/>
      <c r="H3" s="32"/>
      <c r="I3" s="31"/>
      <c r="J3" s="31"/>
      <c r="K3" s="31"/>
      <c r="L3" s="33" t="s">
        <v>71</v>
      </c>
    </row>
    <row r="4" spans="1:12">
      <c r="B4" s="228" t="s">
        <v>9</v>
      </c>
      <c r="C4" s="228"/>
      <c r="D4" s="228"/>
      <c r="E4" s="228"/>
      <c r="F4" s="228"/>
      <c r="G4" s="34"/>
      <c r="H4" s="228" t="s">
        <v>10</v>
      </c>
      <c r="I4" s="228"/>
      <c r="J4" s="228"/>
      <c r="K4" s="228"/>
      <c r="L4" s="228"/>
    </row>
    <row r="5" spans="1:12">
      <c r="B5" s="228">
        <v>2016</v>
      </c>
      <c r="C5" s="228"/>
      <c r="E5" s="228">
        <v>2017</v>
      </c>
      <c r="F5" s="228"/>
      <c r="H5" s="228">
        <v>2016</v>
      </c>
      <c r="I5" s="228"/>
      <c r="K5" s="228">
        <v>2017</v>
      </c>
      <c r="L5" s="228"/>
    </row>
    <row r="6" spans="1:12">
      <c r="A6" s="30"/>
      <c r="B6" s="55" t="s">
        <v>37</v>
      </c>
      <c r="C6" s="35" t="s">
        <v>5</v>
      </c>
      <c r="D6" s="30"/>
      <c r="E6" s="55" t="s">
        <v>37</v>
      </c>
      <c r="F6" s="35" t="s">
        <v>5</v>
      </c>
      <c r="G6" s="30"/>
      <c r="H6" s="35" t="s">
        <v>37</v>
      </c>
      <c r="I6" s="35" t="s">
        <v>5</v>
      </c>
      <c r="J6" s="30"/>
      <c r="K6" s="35" t="s">
        <v>37</v>
      </c>
      <c r="L6" s="35" t="s">
        <v>5</v>
      </c>
    </row>
    <row r="8" spans="1:12">
      <c r="A8" s="226" t="s">
        <v>72</v>
      </c>
      <c r="B8" s="226"/>
      <c r="C8" s="226"/>
      <c r="D8" s="226"/>
      <c r="E8" s="226"/>
      <c r="F8" s="226"/>
      <c r="G8" s="226"/>
      <c r="H8" s="226"/>
      <c r="I8" s="226"/>
      <c r="J8" s="226"/>
      <c r="K8" s="226"/>
      <c r="L8" s="226"/>
    </row>
    <row r="9" spans="1:12">
      <c r="A9" s="36" t="s">
        <v>73</v>
      </c>
      <c r="B9" s="19"/>
      <c r="C9" s="19"/>
      <c r="D9" s="19"/>
      <c r="E9" s="19"/>
      <c r="F9" s="19"/>
      <c r="G9" s="19"/>
      <c r="H9" s="19"/>
      <c r="I9" s="19"/>
      <c r="J9" s="19"/>
      <c r="K9" s="19"/>
      <c r="L9" s="19"/>
    </row>
    <row r="10" spans="1:12">
      <c r="A10" s="18" t="s">
        <v>74</v>
      </c>
      <c r="B10" s="37">
        <v>520.9</v>
      </c>
      <c r="C10" s="38">
        <v>90427.978438076796</v>
      </c>
      <c r="D10" s="38"/>
      <c r="E10" s="37">
        <v>395.6</v>
      </c>
      <c r="F10" s="38">
        <v>72727.8430755218</v>
      </c>
      <c r="G10" s="38"/>
      <c r="H10" s="39" t="s">
        <v>43</v>
      </c>
      <c r="I10" s="40" t="s">
        <v>43</v>
      </c>
      <c r="J10" s="40"/>
      <c r="K10" s="39" t="s">
        <v>43</v>
      </c>
      <c r="L10" s="40" t="s">
        <v>43</v>
      </c>
    </row>
    <row r="11" spans="1:12">
      <c r="A11" s="18" t="s">
        <v>75</v>
      </c>
      <c r="B11" s="37">
        <v>16.600000000000001</v>
      </c>
      <c r="C11" s="38">
        <v>4980.7883804836902</v>
      </c>
      <c r="D11" s="38"/>
      <c r="E11" s="37">
        <v>8.6999999999999993</v>
      </c>
      <c r="F11" s="38">
        <v>2524.2695521789901</v>
      </c>
      <c r="G11" s="38"/>
      <c r="H11" s="39" t="s">
        <v>43</v>
      </c>
      <c r="I11" s="40" t="s">
        <v>43</v>
      </c>
      <c r="J11" s="40"/>
      <c r="K11" s="39" t="s">
        <v>43</v>
      </c>
      <c r="L11" s="40" t="s">
        <v>43</v>
      </c>
    </row>
    <row r="12" spans="1:12">
      <c r="A12" s="18" t="s">
        <v>76</v>
      </c>
      <c r="B12" s="37">
        <v>0.9</v>
      </c>
      <c r="C12" s="38">
        <v>130.72427758875401</v>
      </c>
      <c r="D12" s="38"/>
      <c r="E12" s="37">
        <v>1.3</v>
      </c>
      <c r="F12" s="38">
        <v>184.103357604162</v>
      </c>
      <c r="G12" s="38"/>
      <c r="H12" s="39" t="s">
        <v>43</v>
      </c>
      <c r="I12" s="40" t="s">
        <v>43</v>
      </c>
      <c r="J12" s="40"/>
      <c r="K12" s="39" t="s">
        <v>43</v>
      </c>
      <c r="L12" s="40" t="s">
        <v>43</v>
      </c>
    </row>
    <row r="13" spans="1:12">
      <c r="A13" s="18" t="s">
        <v>77</v>
      </c>
      <c r="B13" s="37">
        <v>100.8</v>
      </c>
      <c r="C13" s="38">
        <v>16330.6572906239</v>
      </c>
      <c r="D13" s="38"/>
      <c r="E13" s="37">
        <v>90.8</v>
      </c>
      <c r="F13" s="38">
        <v>14725.262953081699</v>
      </c>
      <c r="G13" s="38"/>
      <c r="H13" s="39" t="s">
        <v>43</v>
      </c>
      <c r="I13" s="40" t="s">
        <v>43</v>
      </c>
      <c r="J13" s="40"/>
      <c r="K13" s="39" t="s">
        <v>43</v>
      </c>
      <c r="L13" s="40" t="s">
        <v>43</v>
      </c>
    </row>
    <row r="14" spans="1:12">
      <c r="A14" s="18" t="s">
        <v>78</v>
      </c>
      <c r="B14" s="37">
        <v>1.6</v>
      </c>
      <c r="C14" s="38">
        <v>278.72858950311098</v>
      </c>
      <c r="D14" s="38"/>
      <c r="E14" s="37">
        <v>1.4</v>
      </c>
      <c r="F14" s="38">
        <v>224.13262703418999</v>
      </c>
      <c r="G14" s="38"/>
      <c r="H14" s="39" t="s">
        <v>43</v>
      </c>
      <c r="I14" s="40" t="s">
        <v>43</v>
      </c>
      <c r="J14" s="40"/>
      <c r="K14" s="39" t="s">
        <v>43</v>
      </c>
      <c r="L14" s="40" t="s">
        <v>43</v>
      </c>
    </row>
    <row r="15" spans="1:12">
      <c r="A15" s="18" t="s">
        <v>79</v>
      </c>
      <c r="B15" s="37">
        <v>833.9</v>
      </c>
      <c r="C15" s="38">
        <v>186964.52730036899</v>
      </c>
      <c r="D15" s="38"/>
      <c r="E15" s="37">
        <v>787.5</v>
      </c>
      <c r="F15" s="38">
        <v>137188.22064816501</v>
      </c>
      <c r="G15" s="38"/>
      <c r="H15" s="39" t="s">
        <v>43</v>
      </c>
      <c r="I15" s="40" t="s">
        <v>43</v>
      </c>
      <c r="J15" s="40"/>
      <c r="K15" s="39" t="s">
        <v>43</v>
      </c>
      <c r="L15" s="40" t="s">
        <v>43</v>
      </c>
    </row>
    <row r="16" spans="1:12">
      <c r="A16" s="18" t="s">
        <v>80</v>
      </c>
      <c r="B16" s="39" t="s">
        <v>43</v>
      </c>
      <c r="C16" s="40" t="s">
        <v>43</v>
      </c>
      <c r="D16" s="40"/>
      <c r="E16" s="39" t="s">
        <v>43</v>
      </c>
      <c r="F16" s="40" t="s">
        <v>43</v>
      </c>
      <c r="G16" s="40"/>
      <c r="H16" s="39" t="s">
        <v>43</v>
      </c>
      <c r="I16" s="40" t="s">
        <v>43</v>
      </c>
      <c r="J16" s="40"/>
      <c r="K16" s="39" t="s">
        <v>43</v>
      </c>
      <c r="L16" s="40" t="s">
        <v>43</v>
      </c>
    </row>
    <row r="17" spans="1:12">
      <c r="A17" s="18" t="s">
        <v>81</v>
      </c>
      <c r="B17" s="37">
        <v>1441.5</v>
      </c>
      <c r="C17" s="38">
        <v>260582.25395865299</v>
      </c>
      <c r="D17" s="38"/>
      <c r="E17" s="37">
        <v>1350.2</v>
      </c>
      <c r="F17" s="38">
        <v>250667.908148413</v>
      </c>
      <c r="G17" s="38"/>
      <c r="H17" s="37">
        <v>0.1</v>
      </c>
      <c r="I17" s="38">
        <v>17.632361436518401</v>
      </c>
      <c r="J17" s="38"/>
      <c r="K17" s="37">
        <v>0.2</v>
      </c>
      <c r="L17" s="38">
        <v>36.216870390608797</v>
      </c>
    </row>
    <row r="18" spans="1:12">
      <c r="A18" s="18" t="s">
        <v>82</v>
      </c>
      <c r="B18" s="37">
        <v>50</v>
      </c>
      <c r="C18" s="38">
        <v>21711.3432132614</v>
      </c>
      <c r="D18" s="38"/>
      <c r="E18" s="37">
        <v>42.3</v>
      </c>
      <c r="F18" s="38">
        <v>18147.3828021181</v>
      </c>
      <c r="G18" s="38"/>
      <c r="H18" s="39" t="s">
        <v>43</v>
      </c>
      <c r="I18" s="40" t="s">
        <v>43</v>
      </c>
      <c r="J18" s="40"/>
      <c r="K18" s="39" t="s">
        <v>43</v>
      </c>
      <c r="L18" s="40" t="s">
        <v>43</v>
      </c>
    </row>
    <row r="19" spans="1:12">
      <c r="A19" s="18" t="s">
        <v>83</v>
      </c>
      <c r="B19" s="37">
        <v>965.7</v>
      </c>
      <c r="C19" s="38">
        <v>23644.612945028999</v>
      </c>
      <c r="D19" s="38"/>
      <c r="E19" s="37">
        <v>840.7</v>
      </c>
      <c r="F19" s="38">
        <v>19163.7592438508</v>
      </c>
      <c r="G19" s="38"/>
      <c r="H19" s="39" t="s">
        <v>43</v>
      </c>
      <c r="I19" s="40" t="s">
        <v>43</v>
      </c>
      <c r="J19" s="40"/>
      <c r="K19" s="39" t="s">
        <v>43</v>
      </c>
      <c r="L19" s="40" t="s">
        <v>43</v>
      </c>
    </row>
    <row r="20" spans="1:12">
      <c r="A20" s="36" t="s">
        <v>84</v>
      </c>
      <c r="B20" s="37"/>
      <c r="C20" s="38"/>
      <c r="D20" s="38"/>
      <c r="E20" s="37"/>
      <c r="F20" s="38"/>
      <c r="G20" s="38"/>
      <c r="H20" s="37"/>
      <c r="I20" s="38"/>
      <c r="J20" s="38"/>
      <c r="K20" s="37"/>
      <c r="L20" s="38"/>
    </row>
    <row r="21" spans="1:12">
      <c r="A21" s="18" t="s">
        <v>85</v>
      </c>
      <c r="B21" s="37">
        <v>0.1</v>
      </c>
      <c r="C21" s="38">
        <v>51.043288384336002</v>
      </c>
      <c r="D21" s="38"/>
      <c r="E21" s="37">
        <v>1.5</v>
      </c>
      <c r="F21" s="38">
        <v>789.38445486375701</v>
      </c>
      <c r="G21" s="38"/>
      <c r="H21" s="39" t="s">
        <v>43</v>
      </c>
      <c r="I21" s="40" t="s">
        <v>43</v>
      </c>
      <c r="J21" s="40"/>
      <c r="K21" s="39" t="s">
        <v>43</v>
      </c>
      <c r="L21" s="40" t="s">
        <v>43</v>
      </c>
    </row>
    <row r="22" spans="1:12">
      <c r="A22" s="18" t="s">
        <v>86</v>
      </c>
      <c r="B22" s="37">
        <v>3.2</v>
      </c>
      <c r="C22" s="38">
        <v>5546.0351674396397</v>
      </c>
      <c r="D22" s="38"/>
      <c r="E22" s="37">
        <v>3.2</v>
      </c>
      <c r="F22" s="38">
        <v>5773.42260930467</v>
      </c>
      <c r="G22" s="38"/>
      <c r="H22" s="39" t="s">
        <v>43</v>
      </c>
      <c r="I22" s="40" t="s">
        <v>43</v>
      </c>
      <c r="J22" s="40"/>
      <c r="K22" s="39" t="s">
        <v>43</v>
      </c>
      <c r="L22" s="40" t="s">
        <v>43</v>
      </c>
    </row>
    <row r="23" spans="1:12">
      <c r="A23" s="18" t="s">
        <v>87</v>
      </c>
      <c r="B23" s="37">
        <v>2</v>
      </c>
      <c r="C23" s="38">
        <v>1588.9440065778399</v>
      </c>
      <c r="D23" s="38"/>
      <c r="E23" s="37">
        <v>1.9</v>
      </c>
      <c r="F23" s="38">
        <v>1565.3481880801601</v>
      </c>
      <c r="G23" s="38"/>
      <c r="H23" s="39" t="s">
        <v>43</v>
      </c>
      <c r="I23" s="40" t="s">
        <v>43</v>
      </c>
      <c r="J23" s="40"/>
      <c r="K23" s="39" t="s">
        <v>43</v>
      </c>
      <c r="L23" s="40" t="s">
        <v>43</v>
      </c>
    </row>
    <row r="24" spans="1:12">
      <c r="A24" s="18" t="s">
        <v>88</v>
      </c>
      <c r="B24" s="39" t="s">
        <v>43</v>
      </c>
      <c r="C24" s="40" t="s">
        <v>43</v>
      </c>
      <c r="D24" s="40"/>
      <c r="E24" s="39" t="s">
        <v>43</v>
      </c>
      <c r="F24" s="40" t="s">
        <v>43</v>
      </c>
      <c r="G24" s="40"/>
      <c r="H24" s="39" t="s">
        <v>43</v>
      </c>
      <c r="I24" s="40" t="s">
        <v>43</v>
      </c>
      <c r="J24" s="40"/>
      <c r="K24" s="39" t="s">
        <v>43</v>
      </c>
      <c r="L24" s="40" t="s">
        <v>43</v>
      </c>
    </row>
    <row r="25" spans="1:12">
      <c r="A25" s="18" t="s">
        <v>89</v>
      </c>
      <c r="B25" s="39" t="s">
        <v>43</v>
      </c>
      <c r="C25" s="40" t="s">
        <v>43</v>
      </c>
      <c r="D25" s="40"/>
      <c r="E25" s="39" t="s">
        <v>43</v>
      </c>
      <c r="F25" s="40" t="s">
        <v>43</v>
      </c>
      <c r="G25" s="40"/>
      <c r="H25" s="39" t="s">
        <v>43</v>
      </c>
      <c r="I25" s="40" t="s">
        <v>43</v>
      </c>
      <c r="J25" s="40"/>
      <c r="K25" s="39" t="s">
        <v>43</v>
      </c>
      <c r="L25" s="40" t="s">
        <v>43</v>
      </c>
    </row>
    <row r="26" spans="1:12">
      <c r="A26" s="18" t="s">
        <v>90</v>
      </c>
      <c r="B26" s="37">
        <v>0.1</v>
      </c>
      <c r="C26" s="38">
        <v>31.607440127104802</v>
      </c>
      <c r="D26" s="38"/>
      <c r="E26" s="37">
        <v>0.1</v>
      </c>
      <c r="F26" s="38">
        <v>32.492448450663801</v>
      </c>
      <c r="G26" s="38"/>
      <c r="H26" s="39" t="s">
        <v>43</v>
      </c>
      <c r="I26" s="40" t="s">
        <v>43</v>
      </c>
      <c r="J26" s="40"/>
      <c r="K26" s="39" t="s">
        <v>43</v>
      </c>
      <c r="L26" s="40" t="s">
        <v>43</v>
      </c>
    </row>
    <row r="27" spans="1:12">
      <c r="A27" s="18" t="s">
        <v>91</v>
      </c>
      <c r="B27" s="39" t="s">
        <v>43</v>
      </c>
      <c r="C27" s="40" t="s">
        <v>43</v>
      </c>
      <c r="D27" s="40"/>
      <c r="E27" s="39" t="s">
        <v>43</v>
      </c>
      <c r="F27" s="40" t="s">
        <v>43</v>
      </c>
      <c r="G27" s="40"/>
      <c r="H27" s="39" t="s">
        <v>43</v>
      </c>
      <c r="I27" s="40" t="s">
        <v>43</v>
      </c>
      <c r="J27" s="40"/>
      <c r="K27" s="39" t="s">
        <v>43</v>
      </c>
      <c r="L27" s="40" t="s">
        <v>43</v>
      </c>
    </row>
    <row r="28" spans="1:12">
      <c r="A28" s="36" t="s">
        <v>92</v>
      </c>
      <c r="B28" s="37"/>
      <c r="C28" s="38"/>
      <c r="D28" s="38"/>
      <c r="E28" s="37"/>
      <c r="F28" s="38"/>
      <c r="G28" s="38"/>
      <c r="H28" s="37"/>
      <c r="I28" s="38"/>
      <c r="J28" s="38"/>
      <c r="K28" s="37"/>
      <c r="L28" s="38"/>
    </row>
    <row r="29" spans="1:12">
      <c r="A29" s="18" t="s">
        <v>93</v>
      </c>
      <c r="B29" s="37">
        <v>48.2</v>
      </c>
      <c r="C29" s="38">
        <v>22894.61</v>
      </c>
      <c r="D29" s="38"/>
      <c r="E29" s="37">
        <v>46</v>
      </c>
      <c r="F29" s="38">
        <v>21715.8</v>
      </c>
      <c r="G29" s="38"/>
      <c r="H29" s="37">
        <v>3.2</v>
      </c>
      <c r="I29" s="38">
        <v>1012.16</v>
      </c>
      <c r="J29" s="38"/>
      <c r="K29" s="37">
        <v>3.2</v>
      </c>
      <c r="L29" s="38">
        <v>1277.76</v>
      </c>
    </row>
    <row r="30" spans="1:12">
      <c r="A30" s="18" t="s">
        <v>94</v>
      </c>
      <c r="B30" s="37">
        <v>0.1</v>
      </c>
      <c r="C30" s="38">
        <v>26.431597508375699</v>
      </c>
      <c r="D30" s="38"/>
      <c r="E30" s="37">
        <v>0.2</v>
      </c>
      <c r="F30" s="38">
        <v>58.308104103476801</v>
      </c>
      <c r="G30" s="38"/>
      <c r="H30" s="39" t="s">
        <v>43</v>
      </c>
      <c r="I30" s="40" t="s">
        <v>43</v>
      </c>
      <c r="J30" s="40"/>
      <c r="K30" s="39" t="s">
        <v>43</v>
      </c>
      <c r="L30" s="40" t="s">
        <v>43</v>
      </c>
    </row>
    <row r="31" spans="1:12">
      <c r="A31" s="18" t="s">
        <v>95</v>
      </c>
      <c r="B31" s="37">
        <v>6.9</v>
      </c>
      <c r="C31" s="38">
        <v>9868.0300000000007</v>
      </c>
      <c r="D31" s="38"/>
      <c r="E31" s="37">
        <v>6.8</v>
      </c>
      <c r="F31" s="38">
        <v>12354.78</v>
      </c>
      <c r="G31" s="38"/>
      <c r="H31" s="39" t="s">
        <v>43</v>
      </c>
      <c r="I31" s="40" t="s">
        <v>43</v>
      </c>
      <c r="J31" s="40"/>
      <c r="K31" s="39" t="s">
        <v>43</v>
      </c>
      <c r="L31" s="40" t="s">
        <v>43</v>
      </c>
    </row>
    <row r="32" spans="1:12">
      <c r="A32" s="18" t="s">
        <v>96</v>
      </c>
      <c r="B32" s="37">
        <v>2.5</v>
      </c>
      <c r="C32" s="38">
        <v>1535.21723082536</v>
      </c>
      <c r="D32" s="38"/>
      <c r="E32" s="37">
        <v>2.5</v>
      </c>
      <c r="F32" s="38">
        <v>1447.7098486683201</v>
      </c>
      <c r="G32" s="38"/>
      <c r="H32" s="39" t="s">
        <v>43</v>
      </c>
      <c r="I32" s="40" t="s">
        <v>43</v>
      </c>
      <c r="J32" s="40"/>
      <c r="K32" s="39" t="s">
        <v>43</v>
      </c>
      <c r="L32" s="40" t="s">
        <v>43</v>
      </c>
    </row>
    <row r="33" spans="1:12">
      <c r="A33" s="18" t="s">
        <v>97</v>
      </c>
      <c r="B33" s="37">
        <v>80.2</v>
      </c>
      <c r="C33" s="38">
        <v>14431.14</v>
      </c>
      <c r="D33" s="38"/>
      <c r="E33" s="37">
        <v>81.099999999999994</v>
      </c>
      <c r="F33" s="38">
        <v>16021.52</v>
      </c>
      <c r="G33" s="38"/>
      <c r="H33" s="39" t="s">
        <v>43</v>
      </c>
      <c r="I33" s="40" t="s">
        <v>43</v>
      </c>
      <c r="J33" s="40"/>
      <c r="K33" s="39" t="s">
        <v>43</v>
      </c>
      <c r="L33" s="40" t="s">
        <v>43</v>
      </c>
    </row>
    <row r="34" spans="1:12">
      <c r="A34" s="18" t="s">
        <v>98</v>
      </c>
      <c r="B34" s="37">
        <v>1.9</v>
      </c>
      <c r="C34" s="38">
        <v>1761.92352604754</v>
      </c>
      <c r="D34" s="38"/>
      <c r="E34" s="37">
        <v>1.9</v>
      </c>
      <c r="F34" s="38">
        <v>1920.49664339182</v>
      </c>
      <c r="G34" s="38"/>
      <c r="H34" s="39" t="s">
        <v>43</v>
      </c>
      <c r="I34" s="40" t="s">
        <v>43</v>
      </c>
      <c r="J34" s="40"/>
      <c r="K34" s="39" t="s">
        <v>43</v>
      </c>
      <c r="L34" s="40" t="s">
        <v>43</v>
      </c>
    </row>
    <row r="35" spans="1:12">
      <c r="A35" s="18" t="s">
        <v>99</v>
      </c>
      <c r="B35" s="37">
        <v>2</v>
      </c>
      <c r="C35" s="38">
        <v>2659.49620162869</v>
      </c>
      <c r="D35" s="38"/>
      <c r="E35" s="37">
        <v>2.1</v>
      </c>
      <c r="F35" s="38">
        <v>3677.6843224222298</v>
      </c>
      <c r="G35" s="38"/>
      <c r="H35" s="39" t="s">
        <v>43</v>
      </c>
      <c r="I35" s="40" t="s">
        <v>43</v>
      </c>
      <c r="J35" s="40"/>
      <c r="K35" s="39" t="s">
        <v>43</v>
      </c>
      <c r="L35" s="40" t="s">
        <v>43</v>
      </c>
    </row>
    <row r="36" spans="1:12">
      <c r="A36" s="18" t="s">
        <v>100</v>
      </c>
      <c r="B36" s="37">
        <v>3.4</v>
      </c>
      <c r="C36" s="38">
        <v>1579.1799056657601</v>
      </c>
      <c r="D36" s="38"/>
      <c r="E36" s="37">
        <v>3.2</v>
      </c>
      <c r="F36" s="38">
        <v>1889.0707389187501</v>
      </c>
      <c r="G36" s="38"/>
      <c r="H36" s="39" t="s">
        <v>43</v>
      </c>
      <c r="I36" s="40" t="s">
        <v>43</v>
      </c>
      <c r="J36" s="40"/>
      <c r="K36" s="39" t="s">
        <v>43</v>
      </c>
      <c r="L36" s="40" t="s">
        <v>43</v>
      </c>
    </row>
    <row r="37" spans="1:12">
      <c r="A37" s="18" t="s">
        <v>101</v>
      </c>
      <c r="B37" s="37">
        <v>9</v>
      </c>
      <c r="C37" s="38">
        <v>5433.6503499361097</v>
      </c>
      <c r="D37" s="38"/>
      <c r="E37" s="37">
        <v>9.1999999999999993</v>
      </c>
      <c r="F37" s="38">
        <v>6137.60993971672</v>
      </c>
      <c r="G37" s="38"/>
      <c r="H37" s="39" t="s">
        <v>43</v>
      </c>
      <c r="I37" s="40" t="s">
        <v>43</v>
      </c>
      <c r="J37" s="40"/>
      <c r="K37" s="39" t="s">
        <v>43</v>
      </c>
      <c r="L37" s="40" t="s">
        <v>43</v>
      </c>
    </row>
    <row r="38" spans="1:12">
      <c r="A38" s="18" t="s">
        <v>102</v>
      </c>
      <c r="B38" s="37">
        <v>7</v>
      </c>
      <c r="C38" s="38">
        <v>4015.9035807905998</v>
      </c>
      <c r="D38" s="38"/>
      <c r="E38" s="37">
        <v>5</v>
      </c>
      <c r="F38" s="38">
        <v>3350.4109874024398</v>
      </c>
      <c r="G38" s="38"/>
      <c r="H38" s="39" t="s">
        <v>43</v>
      </c>
      <c r="I38" s="40" t="s">
        <v>43</v>
      </c>
      <c r="J38" s="40"/>
      <c r="K38" s="39" t="s">
        <v>43</v>
      </c>
      <c r="L38" s="40" t="s">
        <v>43</v>
      </c>
    </row>
    <row r="39" spans="1:12">
      <c r="A39" s="18" t="s">
        <v>103</v>
      </c>
      <c r="B39" s="37">
        <v>66.3</v>
      </c>
      <c r="C39" s="38">
        <v>29815.096422362902</v>
      </c>
      <c r="D39" s="38"/>
      <c r="E39" s="37">
        <v>65.3</v>
      </c>
      <c r="F39" s="38">
        <v>27662.203622778899</v>
      </c>
      <c r="G39" s="38"/>
      <c r="H39" s="39" t="s">
        <v>43</v>
      </c>
      <c r="I39" s="40" t="s">
        <v>43</v>
      </c>
      <c r="J39" s="40"/>
      <c r="K39" s="39" t="s">
        <v>43</v>
      </c>
      <c r="L39" s="40" t="s">
        <v>43</v>
      </c>
    </row>
    <row r="40" spans="1:12">
      <c r="A40" s="18" t="s">
        <v>104</v>
      </c>
      <c r="B40" s="37">
        <v>1.4</v>
      </c>
      <c r="C40" s="38">
        <v>3203.4111886711498</v>
      </c>
      <c r="D40" s="38"/>
      <c r="E40" s="37">
        <v>1.4</v>
      </c>
      <c r="F40" s="38">
        <v>3052.8508628036102</v>
      </c>
      <c r="G40" s="38"/>
      <c r="H40" s="39" t="s">
        <v>43</v>
      </c>
      <c r="I40" s="40" t="s">
        <v>43</v>
      </c>
      <c r="J40" s="40"/>
      <c r="K40" s="39" t="s">
        <v>43</v>
      </c>
      <c r="L40" s="40" t="s">
        <v>43</v>
      </c>
    </row>
    <row r="41" spans="1:12">
      <c r="A41" s="18" t="s">
        <v>105</v>
      </c>
      <c r="B41" s="37">
        <v>8.3000000000000007</v>
      </c>
      <c r="C41" s="38">
        <v>1777.03</v>
      </c>
      <c r="D41" s="38"/>
      <c r="E41" s="37">
        <v>8.3000000000000007</v>
      </c>
      <c r="F41" s="38">
        <v>1794.46</v>
      </c>
      <c r="G41" s="38"/>
      <c r="H41" s="39" t="s">
        <v>43</v>
      </c>
      <c r="I41" s="40" t="s">
        <v>43</v>
      </c>
      <c r="J41" s="40"/>
      <c r="K41" s="39" t="s">
        <v>43</v>
      </c>
      <c r="L41" s="40" t="s">
        <v>43</v>
      </c>
    </row>
    <row r="42" spans="1:12">
      <c r="A42" s="18" t="s">
        <v>106</v>
      </c>
      <c r="B42" s="37">
        <v>3.2</v>
      </c>
      <c r="C42" s="38">
        <v>478.78994349996202</v>
      </c>
      <c r="D42" s="38"/>
      <c r="E42" s="37">
        <v>3.2</v>
      </c>
      <c r="F42" s="38">
        <v>434.26247875446501</v>
      </c>
      <c r="G42" s="38"/>
      <c r="H42" s="39" t="s">
        <v>43</v>
      </c>
      <c r="I42" s="40" t="s">
        <v>43</v>
      </c>
      <c r="J42" s="40"/>
      <c r="K42" s="39" t="s">
        <v>43</v>
      </c>
      <c r="L42" s="40" t="s">
        <v>43</v>
      </c>
    </row>
    <row r="43" spans="1:12">
      <c r="A43" s="18" t="s">
        <v>107</v>
      </c>
      <c r="B43" s="37">
        <v>1</v>
      </c>
      <c r="C43" s="38">
        <v>2373.8653114449899</v>
      </c>
      <c r="D43" s="38"/>
      <c r="E43" s="37">
        <v>1.2</v>
      </c>
      <c r="F43" s="38">
        <v>2709.05509342102</v>
      </c>
      <c r="G43" s="38"/>
      <c r="H43" s="39" t="s">
        <v>43</v>
      </c>
      <c r="I43" s="40" t="s">
        <v>43</v>
      </c>
      <c r="J43" s="40"/>
      <c r="K43" s="39" t="s">
        <v>43</v>
      </c>
      <c r="L43" s="40" t="s">
        <v>43</v>
      </c>
    </row>
    <row r="44" spans="1:12">
      <c r="A44" s="18" t="s">
        <v>108</v>
      </c>
      <c r="B44" s="39" t="s">
        <v>43</v>
      </c>
      <c r="C44" s="40" t="s">
        <v>43</v>
      </c>
      <c r="D44" s="40"/>
      <c r="E44" s="39" t="s">
        <v>43</v>
      </c>
      <c r="F44" s="40" t="s">
        <v>43</v>
      </c>
      <c r="G44" s="40"/>
      <c r="H44" s="39" t="s">
        <v>43</v>
      </c>
      <c r="I44" s="40" t="s">
        <v>43</v>
      </c>
      <c r="J44" s="40"/>
      <c r="K44" s="39" t="s">
        <v>43</v>
      </c>
      <c r="L44" s="40" t="s">
        <v>43</v>
      </c>
    </row>
    <row r="45" spans="1:12">
      <c r="A45" s="18" t="s">
        <v>109</v>
      </c>
      <c r="B45" s="37">
        <v>2.7</v>
      </c>
      <c r="C45" s="38">
        <v>913.31835204681499</v>
      </c>
      <c r="D45" s="38"/>
      <c r="E45" s="37">
        <v>3</v>
      </c>
      <c r="F45" s="38">
        <v>969.13225133856497</v>
      </c>
      <c r="G45" s="38"/>
      <c r="H45" s="39" t="s">
        <v>43</v>
      </c>
      <c r="I45" s="40" t="s">
        <v>43</v>
      </c>
      <c r="J45" s="40"/>
      <c r="K45" s="39" t="s">
        <v>43</v>
      </c>
      <c r="L45" s="40" t="s">
        <v>43</v>
      </c>
    </row>
    <row r="46" spans="1:12">
      <c r="A46" s="18" t="s">
        <v>110</v>
      </c>
      <c r="B46" s="37">
        <v>3</v>
      </c>
      <c r="C46" s="38">
        <v>897.71443099277599</v>
      </c>
      <c r="D46" s="38"/>
      <c r="E46" s="37">
        <v>0.4</v>
      </c>
      <c r="F46" s="38">
        <v>129.86935435028801</v>
      </c>
      <c r="G46" s="38"/>
      <c r="H46" s="39" t="s">
        <v>43</v>
      </c>
      <c r="I46" s="40" t="s">
        <v>43</v>
      </c>
      <c r="J46" s="40"/>
      <c r="K46" s="39" t="s">
        <v>43</v>
      </c>
      <c r="L46" s="40" t="s">
        <v>43</v>
      </c>
    </row>
    <row r="47" spans="1:12">
      <c r="A47" s="18" t="s">
        <v>111</v>
      </c>
      <c r="B47" s="37">
        <v>2.6</v>
      </c>
      <c r="C47" s="38">
        <v>1329.42102252212</v>
      </c>
      <c r="D47" s="38"/>
      <c r="E47" s="37">
        <v>2.6</v>
      </c>
      <c r="F47" s="38">
        <v>1281.56186571133</v>
      </c>
      <c r="G47" s="38"/>
      <c r="H47" s="39" t="s">
        <v>43</v>
      </c>
      <c r="I47" s="40" t="s">
        <v>43</v>
      </c>
      <c r="J47" s="40"/>
      <c r="K47" s="39" t="s">
        <v>43</v>
      </c>
      <c r="L47" s="40" t="s">
        <v>43</v>
      </c>
    </row>
    <row r="48" spans="1:12">
      <c r="A48" s="18" t="s">
        <v>112</v>
      </c>
      <c r="B48" s="37">
        <v>3.3</v>
      </c>
      <c r="C48" s="38">
        <v>2027.4923966543599</v>
      </c>
      <c r="D48" s="38"/>
      <c r="E48" s="37">
        <v>3.2</v>
      </c>
      <c r="F48" s="38">
        <v>2150.8622370326002</v>
      </c>
      <c r="G48" s="38"/>
      <c r="H48" s="39" t="s">
        <v>43</v>
      </c>
      <c r="I48" s="40" t="s">
        <v>43</v>
      </c>
      <c r="J48" s="40"/>
      <c r="K48" s="39" t="s">
        <v>43</v>
      </c>
      <c r="L48" s="40" t="s">
        <v>43</v>
      </c>
    </row>
    <row r="49" spans="1:12">
      <c r="A49" s="18" t="s">
        <v>113</v>
      </c>
      <c r="B49" s="37">
        <v>0.4</v>
      </c>
      <c r="C49" s="38">
        <v>302.52</v>
      </c>
      <c r="D49" s="38"/>
      <c r="E49" s="37">
        <v>0.4</v>
      </c>
      <c r="F49" s="38">
        <v>316.02999999999997</v>
      </c>
      <c r="G49" s="38"/>
      <c r="H49" s="39" t="s">
        <v>43</v>
      </c>
      <c r="I49" s="40" t="s">
        <v>43</v>
      </c>
      <c r="J49" s="40"/>
      <c r="K49" s="39" t="s">
        <v>43</v>
      </c>
      <c r="L49" s="40" t="s">
        <v>43</v>
      </c>
    </row>
    <row r="50" spans="1:12">
      <c r="A50" s="18" t="s">
        <v>114</v>
      </c>
      <c r="B50" s="37">
        <v>2.7</v>
      </c>
      <c r="C50" s="38">
        <v>7671.64</v>
      </c>
      <c r="D50" s="38"/>
      <c r="E50" s="37">
        <v>3.6</v>
      </c>
      <c r="F50" s="38">
        <v>10899.94</v>
      </c>
      <c r="G50" s="38"/>
      <c r="H50" s="39" t="s">
        <v>43</v>
      </c>
      <c r="I50" s="40" t="s">
        <v>43</v>
      </c>
      <c r="J50" s="40"/>
      <c r="K50" s="39" t="s">
        <v>43</v>
      </c>
      <c r="L50" s="40" t="s">
        <v>43</v>
      </c>
    </row>
    <row r="51" spans="1:12">
      <c r="A51" s="18" t="s">
        <v>115</v>
      </c>
      <c r="B51" s="37">
        <v>2.8</v>
      </c>
      <c r="C51" s="38">
        <v>1595.65</v>
      </c>
      <c r="D51" s="38"/>
      <c r="E51" s="37">
        <v>2.6</v>
      </c>
      <c r="F51" s="38">
        <v>1510.1</v>
      </c>
      <c r="G51" s="38"/>
      <c r="H51" s="39" t="s">
        <v>43</v>
      </c>
      <c r="I51" s="40" t="s">
        <v>43</v>
      </c>
      <c r="J51" s="40"/>
      <c r="K51" s="39" t="s">
        <v>43</v>
      </c>
      <c r="L51" s="40" t="s">
        <v>43</v>
      </c>
    </row>
    <row r="52" spans="1:12">
      <c r="A52" s="18" t="s">
        <v>116</v>
      </c>
      <c r="B52" s="37">
        <v>11.2</v>
      </c>
      <c r="C52" s="38">
        <v>9375.73</v>
      </c>
      <c r="D52" s="38"/>
      <c r="E52" s="37">
        <v>11.3</v>
      </c>
      <c r="F52" s="38">
        <v>9826.4599999999991</v>
      </c>
      <c r="G52" s="38"/>
      <c r="H52" s="39" t="s">
        <v>43</v>
      </c>
      <c r="I52" s="40" t="s">
        <v>43</v>
      </c>
      <c r="J52" s="40"/>
      <c r="K52" s="39" t="s">
        <v>43</v>
      </c>
      <c r="L52" s="40" t="s">
        <v>43</v>
      </c>
    </row>
    <row r="53" spans="1:12">
      <c r="A53" s="18" t="s">
        <v>117</v>
      </c>
      <c r="B53" s="37">
        <v>23.909700000000001</v>
      </c>
      <c r="C53" s="38">
        <v>16276.738094816301</v>
      </c>
      <c r="D53" s="38"/>
      <c r="E53" s="37">
        <v>23</v>
      </c>
      <c r="F53" s="38">
        <v>17328.32</v>
      </c>
      <c r="G53" s="38"/>
      <c r="H53" s="39" t="s">
        <v>43</v>
      </c>
      <c r="I53" s="40" t="s">
        <v>43</v>
      </c>
      <c r="J53" s="40"/>
      <c r="K53" s="39" t="s">
        <v>43</v>
      </c>
      <c r="L53" s="40" t="s">
        <v>43</v>
      </c>
    </row>
    <row r="54" spans="1:12">
      <c r="A54" s="18" t="s">
        <v>118</v>
      </c>
      <c r="B54" s="39" t="s">
        <v>43</v>
      </c>
      <c r="C54" s="40" t="s">
        <v>43</v>
      </c>
      <c r="D54" s="40"/>
      <c r="E54" s="39" t="s">
        <v>43</v>
      </c>
      <c r="F54" s="40" t="s">
        <v>43</v>
      </c>
      <c r="G54" s="40"/>
      <c r="H54" s="39" t="s">
        <v>43</v>
      </c>
      <c r="I54" s="40" t="s">
        <v>43</v>
      </c>
      <c r="J54" s="40"/>
      <c r="K54" s="39" t="s">
        <v>43</v>
      </c>
      <c r="L54" s="40" t="s">
        <v>43</v>
      </c>
    </row>
    <row r="55" spans="1:12">
      <c r="A55" s="18" t="s">
        <v>119</v>
      </c>
      <c r="B55" s="37">
        <v>1.5</v>
      </c>
      <c r="C55" s="38">
        <v>607.06622423197996</v>
      </c>
      <c r="D55" s="38"/>
      <c r="E55" s="37">
        <v>1.5</v>
      </c>
      <c r="F55" s="38">
        <v>849.89271392477201</v>
      </c>
      <c r="G55" s="38"/>
      <c r="H55" s="39" t="s">
        <v>43</v>
      </c>
      <c r="I55" s="40" t="s">
        <v>43</v>
      </c>
      <c r="J55" s="40"/>
      <c r="K55" s="39" t="s">
        <v>43</v>
      </c>
      <c r="L55" s="40" t="s">
        <v>43</v>
      </c>
    </row>
    <row r="56" spans="1:12">
      <c r="A56" s="18" t="s">
        <v>120</v>
      </c>
      <c r="B56" s="37">
        <v>6.1</v>
      </c>
      <c r="C56" s="38">
        <v>7297.99</v>
      </c>
      <c r="D56" s="38"/>
      <c r="E56" s="37">
        <v>5.9</v>
      </c>
      <c r="F56" s="38">
        <v>8918.11</v>
      </c>
      <c r="G56" s="38"/>
      <c r="H56" s="39" t="s">
        <v>43</v>
      </c>
      <c r="I56" s="40" t="s">
        <v>43</v>
      </c>
      <c r="J56" s="40"/>
      <c r="K56" s="39" t="s">
        <v>43</v>
      </c>
      <c r="L56" s="40" t="s">
        <v>43</v>
      </c>
    </row>
    <row r="57" spans="1:12">
      <c r="A57" s="18" t="s">
        <v>121</v>
      </c>
      <c r="B57" s="37">
        <v>0.8</v>
      </c>
      <c r="C57" s="38">
        <v>276.42120178741101</v>
      </c>
      <c r="D57" s="38"/>
      <c r="E57" s="37">
        <v>0.8</v>
      </c>
      <c r="F57" s="38">
        <v>411.86759066324299</v>
      </c>
      <c r="G57" s="38"/>
      <c r="H57" s="39" t="s">
        <v>43</v>
      </c>
      <c r="I57" s="40" t="s">
        <v>43</v>
      </c>
      <c r="J57" s="40"/>
      <c r="K57" s="39" t="s">
        <v>43</v>
      </c>
      <c r="L57" s="40" t="s">
        <v>43</v>
      </c>
    </row>
    <row r="58" spans="1:12">
      <c r="A58" s="18" t="s">
        <v>122</v>
      </c>
      <c r="B58" s="37">
        <v>1.3</v>
      </c>
      <c r="C58" s="38">
        <v>580.93642701439103</v>
      </c>
      <c r="D58" s="38"/>
      <c r="E58" s="37">
        <v>1.3</v>
      </c>
      <c r="F58" s="38">
        <v>640.19194256985895</v>
      </c>
      <c r="G58" s="38"/>
      <c r="H58" s="39" t="s">
        <v>43</v>
      </c>
      <c r="I58" s="40" t="s">
        <v>43</v>
      </c>
      <c r="J58" s="40"/>
      <c r="K58" s="39" t="s">
        <v>43</v>
      </c>
      <c r="L58" s="40" t="s">
        <v>43</v>
      </c>
    </row>
    <row r="59" spans="1:12">
      <c r="A59" s="18" t="s">
        <v>123</v>
      </c>
      <c r="B59" s="37">
        <v>95.1</v>
      </c>
      <c r="C59" s="38">
        <v>32917.440000000002</v>
      </c>
      <c r="D59" s="38"/>
      <c r="E59" s="37">
        <v>93.3</v>
      </c>
      <c r="F59" s="38">
        <v>34094.01</v>
      </c>
      <c r="G59" s="38"/>
      <c r="H59" s="37">
        <v>2.8</v>
      </c>
      <c r="I59" s="38">
        <v>962.39</v>
      </c>
      <c r="J59" s="38"/>
      <c r="K59" s="37">
        <v>2.7</v>
      </c>
      <c r="L59" s="38">
        <v>979.06</v>
      </c>
    </row>
    <row r="60" spans="1:12">
      <c r="A60" s="36" t="s">
        <v>124</v>
      </c>
      <c r="B60" s="37"/>
      <c r="C60" s="38"/>
      <c r="D60" s="38"/>
      <c r="E60" s="37"/>
      <c r="F60" s="38"/>
      <c r="G60" s="38"/>
      <c r="H60" s="37"/>
      <c r="I60" s="38"/>
      <c r="J60" s="38"/>
      <c r="K60" s="37"/>
      <c r="L60" s="38"/>
    </row>
    <row r="61" spans="1:12">
      <c r="A61" s="18" t="s">
        <v>125</v>
      </c>
      <c r="B61" s="39" t="s">
        <v>43</v>
      </c>
      <c r="C61" s="40" t="s">
        <v>43</v>
      </c>
      <c r="D61" s="40"/>
      <c r="E61" s="39" t="s">
        <v>43</v>
      </c>
      <c r="F61" s="40" t="s">
        <v>43</v>
      </c>
      <c r="G61" s="40"/>
      <c r="H61" s="39" t="s">
        <v>43</v>
      </c>
      <c r="I61" s="40" t="s">
        <v>43</v>
      </c>
      <c r="J61" s="40"/>
      <c r="K61" s="39" t="s">
        <v>43</v>
      </c>
      <c r="L61" s="40" t="s">
        <v>43</v>
      </c>
    </row>
    <row r="62" spans="1:12">
      <c r="A62" s="18" t="s">
        <v>126</v>
      </c>
      <c r="B62" s="39" t="s">
        <v>43</v>
      </c>
      <c r="C62" s="40" t="s">
        <v>43</v>
      </c>
      <c r="D62" s="40"/>
      <c r="E62" s="39" t="s">
        <v>43</v>
      </c>
      <c r="F62" s="40" t="s">
        <v>43</v>
      </c>
      <c r="G62" s="40"/>
      <c r="H62" s="39" t="s">
        <v>43</v>
      </c>
      <c r="I62" s="40" t="s">
        <v>43</v>
      </c>
      <c r="J62" s="40"/>
      <c r="K62" s="39" t="s">
        <v>43</v>
      </c>
      <c r="L62" s="40" t="s">
        <v>43</v>
      </c>
    </row>
    <row r="63" spans="1:12">
      <c r="A63" s="18" t="s">
        <v>127</v>
      </c>
      <c r="B63" s="37">
        <v>0.1</v>
      </c>
      <c r="C63" s="38">
        <v>17.087292829560901</v>
      </c>
      <c r="D63" s="38"/>
      <c r="E63" s="37">
        <v>0.1</v>
      </c>
      <c r="F63" s="38">
        <v>17.668260785766002</v>
      </c>
      <c r="G63" s="38"/>
      <c r="H63" s="39" t="s">
        <v>43</v>
      </c>
      <c r="I63" s="40" t="s">
        <v>43</v>
      </c>
      <c r="J63" s="40"/>
      <c r="K63" s="39" t="s">
        <v>43</v>
      </c>
      <c r="L63" s="40" t="s">
        <v>43</v>
      </c>
    </row>
    <row r="64" spans="1:12">
      <c r="A64" s="18" t="s">
        <v>128</v>
      </c>
      <c r="B64" s="39" t="s">
        <v>43</v>
      </c>
      <c r="C64" s="40" t="s">
        <v>43</v>
      </c>
      <c r="D64" s="40"/>
      <c r="E64" s="39" t="s">
        <v>43</v>
      </c>
      <c r="F64" s="40" t="s">
        <v>43</v>
      </c>
      <c r="G64" s="40"/>
      <c r="H64" s="39" t="s">
        <v>43</v>
      </c>
      <c r="I64" s="40" t="s">
        <v>43</v>
      </c>
      <c r="J64" s="40"/>
      <c r="K64" s="39" t="s">
        <v>43</v>
      </c>
      <c r="L64" s="40" t="s">
        <v>43</v>
      </c>
    </row>
    <row r="65" spans="1:12">
      <c r="A65" s="18" t="s">
        <v>129</v>
      </c>
      <c r="B65" s="39" t="s">
        <v>43</v>
      </c>
      <c r="C65" s="40" t="s">
        <v>43</v>
      </c>
      <c r="D65" s="40"/>
      <c r="E65" s="39" t="s">
        <v>43</v>
      </c>
      <c r="F65" s="40" t="s">
        <v>43</v>
      </c>
      <c r="G65" s="40"/>
      <c r="H65" s="39" t="s">
        <v>43</v>
      </c>
      <c r="I65" s="40" t="s">
        <v>43</v>
      </c>
      <c r="J65" s="40"/>
      <c r="K65" s="39" t="s">
        <v>43</v>
      </c>
      <c r="L65" s="40" t="s">
        <v>43</v>
      </c>
    </row>
    <row r="66" spans="1:12">
      <c r="A66" s="18" t="s">
        <v>130</v>
      </c>
      <c r="B66" s="39" t="s">
        <v>43</v>
      </c>
      <c r="C66" s="40" t="s">
        <v>43</v>
      </c>
      <c r="D66" s="40"/>
      <c r="E66" s="39" t="s">
        <v>43</v>
      </c>
      <c r="F66" s="40" t="s">
        <v>43</v>
      </c>
      <c r="G66" s="40"/>
      <c r="H66" s="39" t="s">
        <v>43</v>
      </c>
      <c r="I66" s="40" t="s">
        <v>43</v>
      </c>
      <c r="J66" s="40"/>
      <c r="K66" s="39" t="s">
        <v>43</v>
      </c>
      <c r="L66" s="40" t="s">
        <v>43</v>
      </c>
    </row>
    <row r="67" spans="1:12">
      <c r="A67" s="18" t="s">
        <v>131</v>
      </c>
      <c r="B67" s="37">
        <v>5.6</v>
      </c>
      <c r="C67" s="38">
        <v>1052.1516456556801</v>
      </c>
      <c r="D67" s="38"/>
      <c r="E67" s="37">
        <v>4.7</v>
      </c>
      <c r="F67" s="38">
        <v>929.85780527045404</v>
      </c>
      <c r="G67" s="38"/>
      <c r="H67" s="39" t="s">
        <v>43</v>
      </c>
      <c r="I67" s="40" t="s">
        <v>43</v>
      </c>
      <c r="J67" s="40"/>
      <c r="K67" s="39" t="s">
        <v>43</v>
      </c>
      <c r="L67" s="40" t="s">
        <v>43</v>
      </c>
    </row>
    <row r="68" spans="1:12">
      <c r="A68" s="18" t="s">
        <v>132</v>
      </c>
      <c r="B68" s="39" t="s">
        <v>43</v>
      </c>
      <c r="C68" s="40" t="s">
        <v>43</v>
      </c>
      <c r="D68" s="40"/>
      <c r="E68" s="39" t="s">
        <v>43</v>
      </c>
      <c r="F68" s="40" t="s">
        <v>43</v>
      </c>
      <c r="G68" s="40"/>
      <c r="H68" s="39" t="s">
        <v>43</v>
      </c>
      <c r="I68" s="40" t="s">
        <v>43</v>
      </c>
      <c r="J68" s="40"/>
      <c r="K68" s="39" t="s">
        <v>43</v>
      </c>
      <c r="L68" s="40" t="s">
        <v>43</v>
      </c>
    </row>
    <row r="69" spans="1:12">
      <c r="A69" s="18" t="s">
        <v>133</v>
      </c>
      <c r="B69" s="39" t="s">
        <v>43</v>
      </c>
      <c r="C69" s="40" t="s">
        <v>43</v>
      </c>
      <c r="D69" s="40"/>
      <c r="E69" s="39" t="s">
        <v>43</v>
      </c>
      <c r="F69" s="40" t="s">
        <v>43</v>
      </c>
      <c r="G69" s="40"/>
      <c r="H69" s="39" t="s">
        <v>43</v>
      </c>
      <c r="I69" s="40" t="s">
        <v>43</v>
      </c>
      <c r="J69" s="40"/>
      <c r="K69" s="39" t="s">
        <v>43</v>
      </c>
      <c r="L69" s="40" t="s">
        <v>43</v>
      </c>
    </row>
    <row r="70" spans="1:12">
      <c r="A70" s="18" t="s">
        <v>134</v>
      </c>
      <c r="B70" s="37">
        <v>10.1</v>
      </c>
      <c r="C70" s="38">
        <v>2418.4056469244501</v>
      </c>
      <c r="D70" s="38"/>
      <c r="E70" s="37">
        <v>9.1</v>
      </c>
      <c r="F70" s="38">
        <v>2139.7382714897299</v>
      </c>
      <c r="G70" s="38"/>
      <c r="H70" s="39" t="s">
        <v>43</v>
      </c>
      <c r="I70" s="40" t="s">
        <v>43</v>
      </c>
      <c r="J70" s="40"/>
      <c r="K70" s="39" t="s">
        <v>43</v>
      </c>
      <c r="L70" s="40" t="s">
        <v>43</v>
      </c>
    </row>
    <row r="71" spans="1:12">
      <c r="A71" s="18" t="s">
        <v>135</v>
      </c>
      <c r="B71" s="39" t="s">
        <v>43</v>
      </c>
      <c r="C71" s="40" t="s">
        <v>43</v>
      </c>
      <c r="D71" s="40"/>
      <c r="E71" s="39" t="s">
        <v>43</v>
      </c>
      <c r="F71" s="40" t="s">
        <v>43</v>
      </c>
      <c r="G71" s="40"/>
      <c r="H71" s="39" t="s">
        <v>43</v>
      </c>
      <c r="I71" s="40" t="s">
        <v>43</v>
      </c>
      <c r="J71" s="40"/>
      <c r="K71" s="39" t="s">
        <v>43</v>
      </c>
      <c r="L71" s="40" t="s">
        <v>43</v>
      </c>
    </row>
    <row r="72" spans="1:12">
      <c r="A72" s="18" t="s">
        <v>136</v>
      </c>
      <c r="B72" s="37">
        <v>70.3</v>
      </c>
      <c r="C72" s="38">
        <v>20041.836603306801</v>
      </c>
      <c r="D72" s="38"/>
      <c r="E72" s="37">
        <v>54</v>
      </c>
      <c r="F72" s="38">
        <v>16780.405440549599</v>
      </c>
      <c r="G72" s="38"/>
      <c r="H72" s="39" t="s">
        <v>43</v>
      </c>
      <c r="I72" s="40" t="s">
        <v>43</v>
      </c>
      <c r="J72" s="40"/>
      <c r="K72" s="39" t="s">
        <v>43</v>
      </c>
      <c r="L72" s="40" t="s">
        <v>43</v>
      </c>
    </row>
    <row r="73" spans="1:12">
      <c r="A73" s="18" t="s">
        <v>137</v>
      </c>
      <c r="B73" s="40" t="s">
        <v>43</v>
      </c>
      <c r="C73" s="38">
        <v>8566.5139624759595</v>
      </c>
      <c r="D73" s="38"/>
      <c r="E73" s="40" t="s">
        <v>43</v>
      </c>
      <c r="F73" s="38">
        <v>8960.8554252382201</v>
      </c>
      <c r="G73" s="38"/>
      <c r="H73" s="40" t="s">
        <v>43</v>
      </c>
      <c r="I73" s="40" t="s">
        <v>43</v>
      </c>
      <c r="J73" s="40"/>
      <c r="K73" s="40" t="s">
        <v>43</v>
      </c>
      <c r="L73" s="40" t="s">
        <v>43</v>
      </c>
    </row>
    <row r="74" spans="1:12">
      <c r="A74" s="36" t="s">
        <v>138</v>
      </c>
      <c r="B74" s="40" t="s">
        <v>43</v>
      </c>
      <c r="C74" s="38">
        <v>75207.990000000005</v>
      </c>
      <c r="D74" s="38"/>
      <c r="E74" s="40" t="s">
        <v>43</v>
      </c>
      <c r="F74" s="38">
        <v>84764.160000000003</v>
      </c>
      <c r="G74" s="38"/>
      <c r="H74" s="40" t="s">
        <v>43</v>
      </c>
      <c r="I74" s="38">
        <v>1577.79</v>
      </c>
      <c r="J74" s="38"/>
      <c r="K74" s="40" t="s">
        <v>43</v>
      </c>
      <c r="L74" s="38">
        <v>1672.32</v>
      </c>
    </row>
    <row r="75" spans="1:12">
      <c r="A75" s="36" t="s">
        <v>139</v>
      </c>
      <c r="B75" s="40" t="s">
        <v>43</v>
      </c>
      <c r="C75" s="38">
        <v>14464.7157082884</v>
      </c>
      <c r="D75" s="38"/>
      <c r="E75" s="40" t="s">
        <v>43</v>
      </c>
      <c r="F75" s="38">
        <v>15329.676778212601</v>
      </c>
      <c r="G75" s="38"/>
      <c r="H75" s="40" t="s">
        <v>43</v>
      </c>
      <c r="I75" s="40" t="s">
        <v>43</v>
      </c>
      <c r="J75" s="40"/>
      <c r="K75" s="40" t="s">
        <v>43</v>
      </c>
      <c r="L75" s="40" t="s">
        <v>43</v>
      </c>
    </row>
    <row r="76" spans="1:12">
      <c r="A76" s="226" t="s">
        <v>140</v>
      </c>
      <c r="B76" s="226"/>
      <c r="C76" s="226"/>
      <c r="D76" s="226"/>
      <c r="E76" s="226"/>
      <c r="F76" s="226"/>
      <c r="G76" s="226"/>
      <c r="H76" s="226"/>
      <c r="I76" s="226"/>
      <c r="J76" s="226"/>
      <c r="K76" s="226"/>
      <c r="L76" s="226"/>
    </row>
    <row r="77" spans="1:12">
      <c r="A77" s="18" t="s">
        <v>141</v>
      </c>
      <c r="B77" s="37">
        <v>186.72389969263199</v>
      </c>
      <c r="C77" s="38">
        <v>66396.223686430007</v>
      </c>
      <c r="D77" s="38"/>
      <c r="E77" s="37">
        <v>153.73248408945099</v>
      </c>
      <c r="F77" s="38">
        <v>69028.173526009894</v>
      </c>
      <c r="G77" s="38"/>
      <c r="H77" s="37">
        <v>0.69453763063142204</v>
      </c>
      <c r="I77" s="38">
        <v>125.97383922551199</v>
      </c>
      <c r="J77" s="38"/>
      <c r="K77" s="37">
        <v>0.48067433479784799</v>
      </c>
      <c r="L77" s="38">
        <v>110.091245491498</v>
      </c>
    </row>
    <row r="78" spans="1:12">
      <c r="A78" s="18" t="s">
        <v>142</v>
      </c>
      <c r="B78" s="37">
        <v>1.1000000000000001</v>
      </c>
      <c r="C78" s="38">
        <v>600.52461713330399</v>
      </c>
      <c r="D78" s="38"/>
      <c r="E78" s="37">
        <v>1.1000000000000001</v>
      </c>
      <c r="F78" s="38">
        <v>645.56396341830202</v>
      </c>
      <c r="G78" s="38"/>
      <c r="H78" s="39" t="s">
        <v>43</v>
      </c>
      <c r="I78" s="40" t="s">
        <v>43</v>
      </c>
      <c r="J78" s="40"/>
      <c r="K78" s="39" t="s">
        <v>43</v>
      </c>
      <c r="L78" s="40" t="s">
        <v>43</v>
      </c>
    </row>
    <row r="79" spans="1:12">
      <c r="A79" s="18" t="s">
        <v>143</v>
      </c>
      <c r="B79" s="37">
        <v>0.1</v>
      </c>
      <c r="C79" s="38">
        <v>23.068274646394698</v>
      </c>
      <c r="D79" s="38"/>
      <c r="E79" s="37">
        <v>0.1</v>
      </c>
      <c r="F79" s="38">
        <v>27.797270948905702</v>
      </c>
      <c r="G79" s="38"/>
      <c r="H79" s="39" t="s">
        <v>43</v>
      </c>
      <c r="I79" s="40" t="s">
        <v>43</v>
      </c>
      <c r="J79" s="40"/>
      <c r="K79" s="39" t="s">
        <v>43</v>
      </c>
      <c r="L79" s="40" t="s">
        <v>43</v>
      </c>
    </row>
    <row r="80" spans="1:12">
      <c r="A80" s="18" t="s">
        <v>144</v>
      </c>
      <c r="B80" s="39" t="s">
        <v>43</v>
      </c>
      <c r="C80" s="40" t="s">
        <v>43</v>
      </c>
      <c r="D80" s="40"/>
      <c r="E80" s="39" t="s">
        <v>43</v>
      </c>
      <c r="F80" s="40" t="s">
        <v>43</v>
      </c>
      <c r="G80" s="40"/>
      <c r="H80" s="39" t="s">
        <v>43</v>
      </c>
      <c r="I80" s="40" t="s">
        <v>43</v>
      </c>
      <c r="J80" s="40"/>
      <c r="K80" s="39" t="s">
        <v>43</v>
      </c>
      <c r="L80" s="40" t="s">
        <v>43</v>
      </c>
    </row>
    <row r="81" spans="1:12">
      <c r="A81" s="18" t="s">
        <v>145</v>
      </c>
      <c r="B81" s="39" t="s">
        <v>43</v>
      </c>
      <c r="C81" s="40" t="s">
        <v>43</v>
      </c>
      <c r="D81" s="40"/>
      <c r="E81" s="39" t="s">
        <v>43</v>
      </c>
      <c r="F81" s="40" t="s">
        <v>43</v>
      </c>
      <c r="G81" s="40"/>
      <c r="H81" s="39" t="s">
        <v>43</v>
      </c>
      <c r="I81" s="40" t="s">
        <v>43</v>
      </c>
      <c r="J81" s="40"/>
      <c r="K81" s="39" t="s">
        <v>43</v>
      </c>
      <c r="L81" s="40" t="s">
        <v>43</v>
      </c>
    </row>
    <row r="82" spans="1:12">
      <c r="A82" s="18" t="s">
        <v>146</v>
      </c>
      <c r="B82" s="39" t="s">
        <v>43</v>
      </c>
      <c r="C82" s="40" t="s">
        <v>43</v>
      </c>
      <c r="D82" s="40"/>
      <c r="E82" s="39" t="s">
        <v>43</v>
      </c>
      <c r="F82" s="40" t="s">
        <v>43</v>
      </c>
      <c r="G82" s="40"/>
      <c r="H82" s="39" t="s">
        <v>43</v>
      </c>
      <c r="I82" s="40" t="s">
        <v>43</v>
      </c>
      <c r="J82" s="40"/>
      <c r="K82" s="39" t="s">
        <v>43</v>
      </c>
      <c r="L82" s="40" t="s">
        <v>43</v>
      </c>
    </row>
    <row r="83" spans="1:12">
      <c r="A83" s="18" t="s">
        <v>147</v>
      </c>
      <c r="B83" s="39" t="s">
        <v>43</v>
      </c>
      <c r="C83" s="40" t="s">
        <v>43</v>
      </c>
      <c r="D83" s="40"/>
      <c r="E83" s="39" t="s">
        <v>43</v>
      </c>
      <c r="F83" s="40" t="s">
        <v>43</v>
      </c>
      <c r="G83" s="40"/>
      <c r="H83" s="39" t="s">
        <v>43</v>
      </c>
      <c r="I83" s="40" t="s">
        <v>43</v>
      </c>
      <c r="J83" s="40"/>
      <c r="K83" s="39" t="s">
        <v>43</v>
      </c>
      <c r="L83" s="40" t="s">
        <v>43</v>
      </c>
    </row>
    <row r="84" spans="1:12">
      <c r="A84" s="18" t="s">
        <v>148</v>
      </c>
      <c r="B84" s="39" t="s">
        <v>43</v>
      </c>
      <c r="C84" s="40" t="s">
        <v>43</v>
      </c>
      <c r="D84" s="40"/>
      <c r="E84" s="39" t="s">
        <v>43</v>
      </c>
      <c r="F84" s="40" t="s">
        <v>43</v>
      </c>
      <c r="G84" s="40"/>
      <c r="H84" s="39" t="s">
        <v>43</v>
      </c>
      <c r="I84" s="40" t="s">
        <v>43</v>
      </c>
      <c r="J84" s="40"/>
      <c r="K84" s="39" t="s">
        <v>43</v>
      </c>
      <c r="L84" s="40" t="s">
        <v>43</v>
      </c>
    </row>
    <row r="85" spans="1:12">
      <c r="A85" s="18" t="s">
        <v>149</v>
      </c>
      <c r="B85" s="39" t="s">
        <v>43</v>
      </c>
      <c r="C85" s="40" t="s">
        <v>43</v>
      </c>
      <c r="D85" s="40"/>
      <c r="E85" s="39" t="s">
        <v>43</v>
      </c>
      <c r="F85" s="40" t="s">
        <v>43</v>
      </c>
      <c r="G85" s="40"/>
      <c r="H85" s="39" t="s">
        <v>43</v>
      </c>
      <c r="I85" s="40" t="s">
        <v>43</v>
      </c>
      <c r="J85" s="40"/>
      <c r="K85" s="39" t="s">
        <v>43</v>
      </c>
      <c r="L85" s="40" t="s">
        <v>43</v>
      </c>
    </row>
    <row r="86" spans="1:12">
      <c r="A86" s="18" t="s">
        <v>150</v>
      </c>
      <c r="B86" s="39" t="s">
        <v>43</v>
      </c>
      <c r="C86" s="40" t="s">
        <v>43</v>
      </c>
      <c r="D86" s="40"/>
      <c r="E86" s="39" t="s">
        <v>43</v>
      </c>
      <c r="F86" s="40" t="s">
        <v>43</v>
      </c>
      <c r="G86" s="40"/>
      <c r="H86" s="39" t="s">
        <v>43</v>
      </c>
      <c r="I86" s="40" t="s">
        <v>43</v>
      </c>
      <c r="J86" s="40"/>
      <c r="K86" s="39" t="s">
        <v>43</v>
      </c>
      <c r="L86" s="40" t="s">
        <v>43</v>
      </c>
    </row>
    <row r="87" spans="1:12">
      <c r="A87" s="18" t="s">
        <v>151</v>
      </c>
      <c r="B87" s="39" t="s">
        <v>43</v>
      </c>
      <c r="C87" s="40" t="s">
        <v>43</v>
      </c>
      <c r="D87" s="40"/>
      <c r="E87" s="39" t="s">
        <v>43</v>
      </c>
      <c r="F87" s="40" t="s">
        <v>43</v>
      </c>
      <c r="G87" s="40"/>
      <c r="H87" s="39" t="s">
        <v>43</v>
      </c>
      <c r="I87" s="40" t="s">
        <v>43</v>
      </c>
      <c r="J87" s="40"/>
      <c r="K87" s="39" t="s">
        <v>43</v>
      </c>
      <c r="L87" s="40" t="s">
        <v>43</v>
      </c>
    </row>
    <row r="88" spans="1:12">
      <c r="A88" s="18" t="s">
        <v>152</v>
      </c>
      <c r="B88" s="37">
        <v>150.80000000000001</v>
      </c>
      <c r="C88" s="38">
        <v>54217.487726997802</v>
      </c>
      <c r="D88" s="38"/>
      <c r="E88" s="37">
        <v>177.4</v>
      </c>
      <c r="F88" s="38">
        <v>64673.9845841391</v>
      </c>
      <c r="G88" s="38"/>
      <c r="H88" s="37">
        <v>6.2</v>
      </c>
      <c r="I88" s="38">
        <v>2225.25636507223</v>
      </c>
      <c r="J88" s="38"/>
      <c r="K88" s="37">
        <v>3.5</v>
      </c>
      <c r="L88" s="38">
        <v>1273.7798128453801</v>
      </c>
    </row>
    <row r="89" spans="1:12">
      <c r="A89" s="18" t="s">
        <v>153</v>
      </c>
      <c r="B89" s="37">
        <v>33</v>
      </c>
      <c r="C89" s="38">
        <v>23619.5690187857</v>
      </c>
      <c r="D89" s="38"/>
      <c r="E89" s="37">
        <v>35</v>
      </c>
      <c r="F89" s="38">
        <v>24625.1900633734</v>
      </c>
      <c r="G89" s="38"/>
      <c r="H89" s="37">
        <v>0.2</v>
      </c>
      <c r="I89" s="38">
        <v>138.49686599148399</v>
      </c>
      <c r="J89" s="38"/>
      <c r="K89" s="37">
        <v>0.1</v>
      </c>
      <c r="L89" s="38">
        <v>68.071209634814196</v>
      </c>
    </row>
    <row r="90" spans="1:12">
      <c r="A90" s="18" t="s">
        <v>154</v>
      </c>
      <c r="B90" s="37">
        <v>47.4</v>
      </c>
      <c r="C90" s="38">
        <v>17915.1300463884</v>
      </c>
      <c r="D90" s="38"/>
      <c r="E90" s="37">
        <v>45.6</v>
      </c>
      <c r="F90" s="38">
        <v>15235.570848564101</v>
      </c>
      <c r="G90" s="38"/>
      <c r="H90" s="39" t="s">
        <v>43</v>
      </c>
      <c r="I90" s="40" t="s">
        <v>43</v>
      </c>
      <c r="J90" s="40"/>
      <c r="K90" s="39" t="s">
        <v>43</v>
      </c>
      <c r="L90" s="40" t="s">
        <v>43</v>
      </c>
    </row>
    <row r="91" spans="1:12">
      <c r="A91" s="18" t="s">
        <v>155</v>
      </c>
      <c r="B91" s="37">
        <v>86.7</v>
      </c>
      <c r="C91" s="38">
        <v>41110.608381954902</v>
      </c>
      <c r="D91" s="38"/>
      <c r="E91" s="37">
        <v>75.5</v>
      </c>
      <c r="F91" s="38">
        <v>29141.114871162601</v>
      </c>
      <c r="G91" s="38"/>
      <c r="H91" s="39" t="s">
        <v>43</v>
      </c>
      <c r="I91" s="40" t="s">
        <v>43</v>
      </c>
      <c r="J91" s="40"/>
      <c r="K91" s="39" t="s">
        <v>43</v>
      </c>
      <c r="L91" s="40" t="s">
        <v>43</v>
      </c>
    </row>
    <row r="92" spans="1:12">
      <c r="A92" s="18" t="s">
        <v>156</v>
      </c>
      <c r="B92" s="37">
        <v>11.5</v>
      </c>
      <c r="C92" s="38">
        <v>6348.9909807117401</v>
      </c>
      <c r="D92" s="38"/>
      <c r="E92" s="37">
        <v>10</v>
      </c>
      <c r="F92" s="38">
        <v>4394.6059309969996</v>
      </c>
      <c r="G92" s="38"/>
      <c r="H92" s="39" t="s">
        <v>43</v>
      </c>
      <c r="I92" s="40" t="s">
        <v>43</v>
      </c>
      <c r="J92" s="40"/>
      <c r="K92" s="39" t="s">
        <v>43</v>
      </c>
      <c r="L92" s="40" t="s">
        <v>43</v>
      </c>
    </row>
    <row r="93" spans="1:12">
      <c r="A93" s="18" t="s">
        <v>157</v>
      </c>
      <c r="B93" s="37">
        <v>2.1</v>
      </c>
      <c r="C93" s="38">
        <v>2608.88887147674</v>
      </c>
      <c r="D93" s="38"/>
      <c r="E93" s="37">
        <v>2.1</v>
      </c>
      <c r="F93" s="38">
        <v>1729.6933217890801</v>
      </c>
      <c r="G93" s="38"/>
      <c r="H93" s="39" t="s">
        <v>43</v>
      </c>
      <c r="I93" s="40" t="s">
        <v>43</v>
      </c>
      <c r="J93" s="40"/>
      <c r="K93" s="39" t="s">
        <v>43</v>
      </c>
      <c r="L93" s="40" t="s">
        <v>43</v>
      </c>
    </row>
    <row r="94" spans="1:12">
      <c r="A94" s="18" t="s">
        <v>158</v>
      </c>
      <c r="B94" s="37">
        <v>27.2</v>
      </c>
      <c r="C94" s="38">
        <v>12817.4506978226</v>
      </c>
      <c r="D94" s="38"/>
      <c r="E94" s="37">
        <v>31.2</v>
      </c>
      <c r="F94" s="38">
        <v>13070.406857182499</v>
      </c>
      <c r="G94" s="38"/>
      <c r="H94" s="39" t="s">
        <v>43</v>
      </c>
      <c r="I94" s="40" t="s">
        <v>43</v>
      </c>
      <c r="J94" s="40"/>
      <c r="K94" s="39" t="s">
        <v>43</v>
      </c>
      <c r="L94" s="40" t="s">
        <v>43</v>
      </c>
    </row>
    <row r="95" spans="1:12">
      <c r="A95" s="18" t="s">
        <v>159</v>
      </c>
      <c r="B95" s="39" t="s">
        <v>43</v>
      </c>
      <c r="C95" s="40" t="s">
        <v>43</v>
      </c>
      <c r="D95" s="40"/>
      <c r="E95" s="39" t="s">
        <v>43</v>
      </c>
      <c r="F95" s="40" t="s">
        <v>43</v>
      </c>
      <c r="G95" s="40"/>
      <c r="H95" s="39" t="s">
        <v>43</v>
      </c>
      <c r="I95" s="40" t="s">
        <v>43</v>
      </c>
      <c r="J95" s="40"/>
      <c r="K95" s="39" t="s">
        <v>43</v>
      </c>
      <c r="L95" s="40" t="s">
        <v>43</v>
      </c>
    </row>
    <row r="96" spans="1:12">
      <c r="A96" s="18" t="s">
        <v>160</v>
      </c>
      <c r="B96" s="39" t="s">
        <v>43</v>
      </c>
      <c r="C96" s="40" t="s">
        <v>43</v>
      </c>
      <c r="D96" s="40"/>
      <c r="E96" s="39" t="s">
        <v>43</v>
      </c>
      <c r="F96" s="40" t="s">
        <v>43</v>
      </c>
      <c r="G96" s="40"/>
      <c r="H96" s="39" t="s">
        <v>43</v>
      </c>
      <c r="I96" s="40" t="s">
        <v>43</v>
      </c>
      <c r="J96" s="40"/>
      <c r="K96" s="39" t="s">
        <v>43</v>
      </c>
      <c r="L96" s="40" t="s">
        <v>43</v>
      </c>
    </row>
    <row r="97" spans="1:12">
      <c r="A97" s="18" t="s">
        <v>161</v>
      </c>
      <c r="B97" s="39" t="s">
        <v>43</v>
      </c>
      <c r="C97" s="40" t="s">
        <v>43</v>
      </c>
      <c r="D97" s="40"/>
      <c r="E97" s="39" t="s">
        <v>43</v>
      </c>
      <c r="F97" s="40" t="s">
        <v>43</v>
      </c>
      <c r="G97" s="40"/>
      <c r="H97" s="39" t="s">
        <v>43</v>
      </c>
      <c r="I97" s="40" t="s">
        <v>43</v>
      </c>
      <c r="J97" s="40"/>
      <c r="K97" s="39" t="s">
        <v>43</v>
      </c>
      <c r="L97" s="40" t="s">
        <v>43</v>
      </c>
    </row>
    <row r="98" spans="1:12">
      <c r="A98" s="18" t="s">
        <v>162</v>
      </c>
      <c r="B98" s="39" t="s">
        <v>43</v>
      </c>
      <c r="C98" s="40" t="s">
        <v>43</v>
      </c>
      <c r="D98" s="40"/>
      <c r="E98" s="39" t="s">
        <v>43</v>
      </c>
      <c r="F98" s="40" t="s">
        <v>43</v>
      </c>
      <c r="G98" s="40"/>
      <c r="H98" s="39" t="s">
        <v>43</v>
      </c>
      <c r="I98" s="40" t="s">
        <v>43</v>
      </c>
      <c r="J98" s="40"/>
      <c r="K98" s="39" t="s">
        <v>43</v>
      </c>
      <c r="L98" s="40" t="s">
        <v>43</v>
      </c>
    </row>
    <row r="99" spans="1:12">
      <c r="A99" s="18" t="s">
        <v>163</v>
      </c>
      <c r="B99" s="39" t="s">
        <v>43</v>
      </c>
      <c r="C99" s="40" t="s">
        <v>43</v>
      </c>
      <c r="D99" s="40"/>
      <c r="E99" s="39" t="s">
        <v>43</v>
      </c>
      <c r="F99" s="40" t="s">
        <v>43</v>
      </c>
      <c r="G99" s="40"/>
      <c r="H99" s="39" t="s">
        <v>43</v>
      </c>
      <c r="I99" s="40" t="s">
        <v>43</v>
      </c>
      <c r="J99" s="40"/>
      <c r="K99" s="39" t="s">
        <v>43</v>
      </c>
      <c r="L99" s="40" t="s">
        <v>43</v>
      </c>
    </row>
    <row r="100" spans="1:12">
      <c r="A100" s="18" t="s">
        <v>164</v>
      </c>
      <c r="B100" s="37">
        <v>31.6</v>
      </c>
      <c r="C100" s="38">
        <v>91482.5637541756</v>
      </c>
      <c r="D100" s="38"/>
      <c r="E100" s="37">
        <v>31.6</v>
      </c>
      <c r="F100" s="38">
        <v>78034.626882311801</v>
      </c>
      <c r="G100" s="38"/>
      <c r="H100" s="39" t="s">
        <v>43</v>
      </c>
      <c r="I100" s="40" t="s">
        <v>43</v>
      </c>
      <c r="J100" s="40"/>
      <c r="K100" s="39" t="s">
        <v>43</v>
      </c>
      <c r="L100" s="40" t="s">
        <v>43</v>
      </c>
    </row>
    <row r="101" spans="1:12">
      <c r="A101" s="18" t="s">
        <v>165</v>
      </c>
      <c r="B101" s="37">
        <v>0.2</v>
      </c>
      <c r="C101" s="38">
        <v>842.98043255395396</v>
      </c>
      <c r="D101" s="38"/>
      <c r="E101" s="37">
        <v>0.2</v>
      </c>
      <c r="F101" s="38">
        <v>771.32709578686797</v>
      </c>
      <c r="G101" s="38"/>
      <c r="H101" s="39" t="s">
        <v>43</v>
      </c>
      <c r="I101" s="40" t="s">
        <v>43</v>
      </c>
      <c r="J101" s="40"/>
      <c r="K101" s="39" t="s">
        <v>43</v>
      </c>
      <c r="L101" s="40" t="s">
        <v>43</v>
      </c>
    </row>
    <row r="102" spans="1:12">
      <c r="A102" s="18" t="s">
        <v>166</v>
      </c>
      <c r="B102" s="39" t="s">
        <v>43</v>
      </c>
      <c r="C102" s="40" t="s">
        <v>43</v>
      </c>
      <c r="D102" s="40"/>
      <c r="E102" s="39" t="s">
        <v>43</v>
      </c>
      <c r="F102" s="40" t="s">
        <v>43</v>
      </c>
      <c r="G102" s="40"/>
      <c r="H102" s="39" t="s">
        <v>43</v>
      </c>
      <c r="I102" s="40" t="s">
        <v>43</v>
      </c>
      <c r="J102" s="40"/>
      <c r="K102" s="39" t="s">
        <v>43</v>
      </c>
      <c r="L102" s="40" t="s">
        <v>43</v>
      </c>
    </row>
    <row r="103" spans="1:12">
      <c r="A103" s="18" t="s">
        <v>167</v>
      </c>
      <c r="B103" s="37">
        <v>100.4</v>
      </c>
      <c r="C103" s="38">
        <v>52264.354603184103</v>
      </c>
      <c r="D103" s="38"/>
      <c r="E103" s="37">
        <v>71</v>
      </c>
      <c r="F103" s="38">
        <v>44093.103864078701</v>
      </c>
      <c r="G103" s="38"/>
      <c r="H103" s="39" t="s">
        <v>43</v>
      </c>
      <c r="I103" s="40" t="s">
        <v>43</v>
      </c>
      <c r="J103" s="40"/>
      <c r="K103" s="39" t="s">
        <v>43</v>
      </c>
      <c r="L103" s="40" t="s">
        <v>43</v>
      </c>
    </row>
    <row r="104" spans="1:12">
      <c r="A104" s="18" t="s">
        <v>168</v>
      </c>
      <c r="B104" s="39" t="s">
        <v>43</v>
      </c>
      <c r="C104" s="40" t="s">
        <v>43</v>
      </c>
      <c r="D104" s="40"/>
      <c r="E104" s="39" t="s">
        <v>43</v>
      </c>
      <c r="F104" s="40" t="s">
        <v>43</v>
      </c>
      <c r="G104" s="40"/>
      <c r="H104" s="39" t="s">
        <v>43</v>
      </c>
      <c r="I104" s="40" t="s">
        <v>43</v>
      </c>
      <c r="J104" s="40"/>
      <c r="K104" s="39" t="s">
        <v>43</v>
      </c>
      <c r="L104" s="40" t="s">
        <v>43</v>
      </c>
    </row>
    <row r="105" spans="1:12">
      <c r="A105" s="18" t="s">
        <v>169</v>
      </c>
      <c r="B105" s="39" t="s">
        <v>43</v>
      </c>
      <c r="C105" s="40" t="s">
        <v>43</v>
      </c>
      <c r="D105" s="40"/>
      <c r="E105" s="39" t="s">
        <v>43</v>
      </c>
      <c r="F105" s="40" t="s">
        <v>43</v>
      </c>
      <c r="G105" s="40"/>
      <c r="H105" s="39" t="s">
        <v>43</v>
      </c>
      <c r="I105" s="40" t="s">
        <v>43</v>
      </c>
      <c r="J105" s="40"/>
      <c r="K105" s="39" t="s">
        <v>43</v>
      </c>
      <c r="L105" s="40" t="s">
        <v>43</v>
      </c>
    </row>
    <row r="106" spans="1:12">
      <c r="A106" s="18" t="s">
        <v>170</v>
      </c>
      <c r="B106" s="37">
        <v>1.7</v>
      </c>
      <c r="C106" s="38">
        <v>877.68342443531503</v>
      </c>
      <c r="D106" s="38"/>
      <c r="E106" s="37">
        <v>1.8</v>
      </c>
      <c r="F106" s="38">
        <v>962.76708816881001</v>
      </c>
      <c r="G106" s="38"/>
      <c r="H106" s="39" t="s">
        <v>43</v>
      </c>
      <c r="I106" s="40" t="s">
        <v>43</v>
      </c>
      <c r="J106" s="40"/>
      <c r="K106" s="39" t="s">
        <v>43</v>
      </c>
      <c r="L106" s="40" t="s">
        <v>43</v>
      </c>
    </row>
    <row r="107" spans="1:12">
      <c r="A107" s="36" t="s">
        <v>171</v>
      </c>
      <c r="B107" s="37"/>
      <c r="C107" s="38"/>
      <c r="D107" s="38"/>
      <c r="E107" s="37"/>
      <c r="F107" s="38"/>
      <c r="G107" s="38"/>
      <c r="H107" s="37"/>
      <c r="I107" s="38"/>
      <c r="J107" s="38"/>
      <c r="K107" s="37"/>
      <c r="L107" s="38"/>
    </row>
    <row r="108" spans="1:12" ht="15">
      <c r="A108" s="18" t="s">
        <v>172</v>
      </c>
      <c r="B108" s="37">
        <v>1302</v>
      </c>
      <c r="C108" s="38">
        <v>428605.38</v>
      </c>
      <c r="D108" s="38"/>
      <c r="E108" s="37">
        <v>1066</v>
      </c>
      <c r="F108" s="38">
        <v>363388.74</v>
      </c>
      <c r="G108" s="38"/>
      <c r="H108" s="37">
        <v>16</v>
      </c>
      <c r="I108" s="38">
        <v>2605.12</v>
      </c>
      <c r="J108" s="38"/>
      <c r="K108" s="37">
        <v>10</v>
      </c>
      <c r="L108" s="38">
        <v>1712.9</v>
      </c>
    </row>
    <row r="109" spans="1:12">
      <c r="A109" s="18" t="s">
        <v>173</v>
      </c>
      <c r="B109" s="37">
        <v>7.2</v>
      </c>
      <c r="C109" s="38">
        <v>271.25343841483101</v>
      </c>
      <c r="D109" s="38"/>
      <c r="E109" s="37">
        <v>5.9</v>
      </c>
      <c r="F109" s="38">
        <v>238.058798888816</v>
      </c>
      <c r="G109" s="38"/>
      <c r="H109" s="37">
        <v>0.1</v>
      </c>
      <c r="I109" s="38">
        <v>3.9333879996172101</v>
      </c>
      <c r="J109" s="38"/>
      <c r="K109" s="37">
        <v>0.1</v>
      </c>
      <c r="L109" s="38">
        <v>4.2126585475900296</v>
      </c>
    </row>
    <row r="110" spans="1:12">
      <c r="A110" s="18" t="s">
        <v>174</v>
      </c>
      <c r="B110" s="37">
        <v>0.1</v>
      </c>
      <c r="C110" s="38">
        <v>71.484676297016705</v>
      </c>
      <c r="D110" s="38"/>
      <c r="E110" s="37">
        <v>0.1</v>
      </c>
      <c r="F110" s="38">
        <v>76.2741496089169</v>
      </c>
      <c r="G110" s="38"/>
      <c r="H110" s="39" t="s">
        <v>43</v>
      </c>
      <c r="I110" s="40" t="s">
        <v>43</v>
      </c>
      <c r="J110" s="40"/>
      <c r="K110" s="39" t="s">
        <v>43</v>
      </c>
      <c r="L110" s="40" t="s">
        <v>43</v>
      </c>
    </row>
    <row r="111" spans="1:12">
      <c r="A111" s="18" t="s">
        <v>175</v>
      </c>
      <c r="B111" s="39" t="s">
        <v>43</v>
      </c>
      <c r="C111" s="40" t="s">
        <v>43</v>
      </c>
      <c r="D111" s="40"/>
      <c r="E111" s="39" t="s">
        <v>43</v>
      </c>
      <c r="F111" s="40" t="s">
        <v>43</v>
      </c>
      <c r="G111" s="40"/>
      <c r="H111" s="39" t="s">
        <v>43</v>
      </c>
      <c r="I111" s="40" t="s">
        <v>43</v>
      </c>
      <c r="J111" s="40"/>
      <c r="K111" s="39" t="s">
        <v>43</v>
      </c>
      <c r="L111" s="40" t="s">
        <v>43</v>
      </c>
    </row>
    <row r="112" spans="1:12">
      <c r="A112" s="18" t="s">
        <v>176</v>
      </c>
      <c r="B112" s="39" t="s">
        <v>43</v>
      </c>
      <c r="C112" s="40" t="s">
        <v>43</v>
      </c>
      <c r="D112" s="40"/>
      <c r="E112" s="39" t="s">
        <v>43</v>
      </c>
      <c r="F112" s="40" t="s">
        <v>43</v>
      </c>
      <c r="G112" s="40"/>
      <c r="H112" s="39" t="s">
        <v>43</v>
      </c>
      <c r="I112" s="40" t="s">
        <v>43</v>
      </c>
      <c r="J112" s="40"/>
      <c r="K112" s="39" t="s">
        <v>43</v>
      </c>
      <c r="L112" s="40" t="s">
        <v>43</v>
      </c>
    </row>
    <row r="113" spans="1:12">
      <c r="A113" s="36" t="s">
        <v>177</v>
      </c>
      <c r="B113" s="37"/>
      <c r="C113" s="38"/>
      <c r="D113" s="38"/>
      <c r="E113" s="37"/>
      <c r="F113" s="38"/>
      <c r="G113" s="38"/>
      <c r="H113" s="37"/>
      <c r="I113" s="38"/>
      <c r="J113" s="38"/>
      <c r="K113" s="37"/>
      <c r="L113" s="38"/>
    </row>
    <row r="114" spans="1:12">
      <c r="A114" s="18" t="s">
        <v>178</v>
      </c>
      <c r="B114" s="37">
        <v>0.8</v>
      </c>
      <c r="C114" s="38">
        <v>68.416017153258593</v>
      </c>
      <c r="D114" s="38"/>
      <c r="E114" s="37">
        <v>0.8</v>
      </c>
      <c r="F114" s="38">
        <v>68.963345290484696</v>
      </c>
      <c r="G114" s="38"/>
      <c r="H114" s="39" t="s">
        <v>43</v>
      </c>
      <c r="I114" s="40" t="s">
        <v>43</v>
      </c>
      <c r="J114" s="40"/>
      <c r="K114" s="39" t="s">
        <v>43</v>
      </c>
      <c r="L114" s="40" t="s">
        <v>43</v>
      </c>
    </row>
    <row r="115" spans="1:12">
      <c r="A115" s="18" t="s">
        <v>179</v>
      </c>
      <c r="B115" s="37"/>
      <c r="C115" s="38">
        <v>53691.5</v>
      </c>
      <c r="D115" s="38"/>
      <c r="E115" s="37"/>
      <c r="F115" s="38">
        <v>55200.02</v>
      </c>
      <c r="G115" s="38"/>
      <c r="H115" s="37"/>
      <c r="I115" s="38">
        <v>21.65</v>
      </c>
      <c r="J115" s="38"/>
      <c r="K115" s="37"/>
      <c r="L115" s="38">
        <v>22.63</v>
      </c>
    </row>
    <row r="116" spans="1:12" ht="15">
      <c r="A116" s="226" t="s">
        <v>180</v>
      </c>
      <c r="B116" s="226"/>
      <c r="C116" s="226"/>
      <c r="D116" s="226"/>
      <c r="E116" s="226"/>
      <c r="F116" s="226"/>
      <c r="G116" s="226"/>
      <c r="H116" s="226"/>
      <c r="I116" s="226"/>
      <c r="J116" s="226"/>
      <c r="K116" s="226"/>
      <c r="L116" s="226"/>
    </row>
    <row r="117" spans="1:12">
      <c r="A117" s="18" t="s">
        <v>181</v>
      </c>
      <c r="B117" s="37">
        <v>151.812032652905</v>
      </c>
      <c r="C117" s="38">
        <v>421033.21470593102</v>
      </c>
      <c r="D117" s="38"/>
      <c r="E117" s="37">
        <v>152.80000000000001</v>
      </c>
      <c r="F117" s="38">
        <v>430977.37341529701</v>
      </c>
      <c r="G117" s="38"/>
      <c r="H117" s="37">
        <v>7.5095746097560996</v>
      </c>
      <c r="I117" s="38">
        <v>18956.942610780599</v>
      </c>
      <c r="J117" s="38"/>
      <c r="K117" s="37">
        <v>7.5095746097560996</v>
      </c>
      <c r="L117" s="38">
        <v>19279.210635163901</v>
      </c>
    </row>
    <row r="118" spans="1:12">
      <c r="A118" s="18" t="s">
        <v>182</v>
      </c>
      <c r="B118" s="37">
        <v>2.2999999999999998</v>
      </c>
      <c r="C118" s="38">
        <v>5182.6732677392902</v>
      </c>
      <c r="D118" s="38"/>
      <c r="E118" s="37">
        <v>2.2999999999999998</v>
      </c>
      <c r="F118" s="38">
        <v>5332.9707925037301</v>
      </c>
      <c r="G118" s="38"/>
      <c r="H118" s="39" t="s">
        <v>43</v>
      </c>
      <c r="I118" s="40" t="s">
        <v>43</v>
      </c>
      <c r="J118" s="40"/>
      <c r="K118" s="39" t="s">
        <v>43</v>
      </c>
      <c r="L118" s="40" t="s">
        <v>43</v>
      </c>
    </row>
    <row r="119" spans="1:12">
      <c r="A119" s="18" t="s">
        <v>183</v>
      </c>
      <c r="B119" s="37">
        <v>198.06888654537099</v>
      </c>
      <c r="C119" s="38">
        <v>271431.67522169498</v>
      </c>
      <c r="D119" s="38"/>
      <c r="E119" s="37">
        <v>194</v>
      </c>
      <c r="F119" s="38">
        <v>308658.48242590699</v>
      </c>
      <c r="G119" s="38"/>
      <c r="H119" s="37">
        <v>0.103706642170351</v>
      </c>
      <c r="I119" s="38">
        <v>159.70953516750799</v>
      </c>
      <c r="J119" s="38"/>
      <c r="K119" s="37">
        <v>0.103706642170351</v>
      </c>
      <c r="L119" s="38">
        <v>185.42277032947601</v>
      </c>
    </row>
    <row r="120" spans="1:12">
      <c r="A120" s="18" t="s">
        <v>184</v>
      </c>
      <c r="B120" s="37">
        <v>1.1000000000000001</v>
      </c>
      <c r="C120" s="38">
        <v>2993.4754370395399</v>
      </c>
      <c r="D120" s="38"/>
      <c r="E120" s="37">
        <v>1</v>
      </c>
      <c r="F120" s="38">
        <v>2713.1772824803802</v>
      </c>
      <c r="G120" s="38"/>
      <c r="H120" s="37">
        <v>0.1</v>
      </c>
      <c r="I120" s="38">
        <v>283.59778902309102</v>
      </c>
      <c r="J120" s="38"/>
      <c r="K120" s="37">
        <v>0.1</v>
      </c>
      <c r="L120" s="38">
        <v>282.74699565602202</v>
      </c>
    </row>
    <row r="121" spans="1:12">
      <c r="A121" s="18" t="s">
        <v>185</v>
      </c>
      <c r="B121" s="37">
        <v>108.202038539189</v>
      </c>
      <c r="C121" s="38">
        <v>148450.328019893</v>
      </c>
      <c r="D121" s="38"/>
      <c r="E121" s="37">
        <v>107.343733179426</v>
      </c>
      <c r="F121" s="38">
        <v>159790.940068283</v>
      </c>
      <c r="G121" s="38"/>
      <c r="H121" s="37">
        <v>0.83147040000000005</v>
      </c>
      <c r="I121" s="38">
        <v>1423.4952777209801</v>
      </c>
      <c r="J121" s="38"/>
      <c r="K121" s="37">
        <v>0.7907283504</v>
      </c>
      <c r="L121" s="38">
        <v>1468.8122498872301</v>
      </c>
    </row>
    <row r="122" spans="1:12">
      <c r="A122" s="18" t="s">
        <v>186</v>
      </c>
      <c r="B122" s="37">
        <v>51.2</v>
      </c>
      <c r="C122" s="38">
        <v>129345.69575493201</v>
      </c>
      <c r="D122" s="38"/>
      <c r="E122" s="37">
        <v>47.102335755258103</v>
      </c>
      <c r="F122" s="38">
        <v>124705.539856713</v>
      </c>
      <c r="G122" s="38"/>
      <c r="H122" s="37">
        <v>1.7</v>
      </c>
      <c r="I122" s="38">
        <v>4328.9903576237803</v>
      </c>
      <c r="J122" s="38"/>
      <c r="K122" s="37">
        <v>1.50525555555556</v>
      </c>
      <c r="L122" s="38">
        <v>4017.0683243977001</v>
      </c>
    </row>
    <row r="123" spans="1:12">
      <c r="A123" s="18" t="s">
        <v>187</v>
      </c>
      <c r="B123" s="37">
        <v>8778</v>
      </c>
      <c r="C123" s="38">
        <v>306114.13796867902</v>
      </c>
      <c r="D123" s="38"/>
      <c r="E123" s="37">
        <v>9129</v>
      </c>
      <c r="F123" s="38">
        <v>338729.20794134203</v>
      </c>
      <c r="G123" s="38"/>
      <c r="H123" s="37">
        <v>501</v>
      </c>
      <c r="I123" s="38">
        <v>18832.542100258899</v>
      </c>
      <c r="J123" s="38"/>
      <c r="K123" s="37">
        <v>507</v>
      </c>
      <c r="L123" s="38">
        <v>20277.798744312298</v>
      </c>
    </row>
    <row r="124" spans="1:12">
      <c r="A124" s="18" t="s">
        <v>188</v>
      </c>
      <c r="B124" s="37">
        <v>27</v>
      </c>
      <c r="C124" s="38">
        <v>2750.3158572310399</v>
      </c>
      <c r="D124" s="38"/>
      <c r="E124" s="37">
        <v>29</v>
      </c>
      <c r="F124" s="38">
        <v>2537.5229007215698</v>
      </c>
      <c r="G124" s="38"/>
      <c r="H124" s="37">
        <v>1</v>
      </c>
      <c r="I124" s="38">
        <v>102.106082530359</v>
      </c>
      <c r="J124" s="38"/>
      <c r="K124" s="37">
        <v>1</v>
      </c>
      <c r="L124" s="38">
        <v>87.709124893578206</v>
      </c>
    </row>
    <row r="125" spans="1:12">
      <c r="A125" s="18" t="s">
        <v>189</v>
      </c>
      <c r="B125" s="37">
        <v>1002</v>
      </c>
      <c r="C125" s="38">
        <v>89718.290575012696</v>
      </c>
      <c r="D125" s="38"/>
      <c r="E125" s="37">
        <v>1002</v>
      </c>
      <c r="F125" s="38">
        <v>103624.62561413999</v>
      </c>
      <c r="G125" s="38"/>
      <c r="H125" s="37">
        <v>12</v>
      </c>
      <c r="I125" s="38">
        <v>1053.17970409294</v>
      </c>
      <c r="J125" s="38"/>
      <c r="K125" s="37">
        <v>11</v>
      </c>
      <c r="L125" s="38">
        <v>1115.0540117083999</v>
      </c>
    </row>
    <row r="126" spans="1:12">
      <c r="A126" s="18" t="s">
        <v>190</v>
      </c>
      <c r="B126" s="37">
        <v>0.9</v>
      </c>
      <c r="C126" s="38">
        <v>5367.9391431690901</v>
      </c>
      <c r="D126" s="38"/>
      <c r="E126" s="37">
        <v>0.8</v>
      </c>
      <c r="F126" s="38">
        <v>5487.2266796839504</v>
      </c>
      <c r="G126" s="38"/>
      <c r="H126" s="39" t="s">
        <v>43</v>
      </c>
      <c r="I126" s="40" t="s">
        <v>43</v>
      </c>
      <c r="J126" s="40"/>
      <c r="K126" s="39" t="s">
        <v>43</v>
      </c>
      <c r="L126" s="40" t="s">
        <v>43</v>
      </c>
    </row>
    <row r="127" spans="1:12">
      <c r="A127" s="18" t="s">
        <v>191</v>
      </c>
      <c r="B127" s="40" t="s">
        <v>43</v>
      </c>
      <c r="C127" s="38">
        <v>15.469916922045901</v>
      </c>
      <c r="D127" s="38"/>
      <c r="E127" s="40" t="s">
        <v>43</v>
      </c>
      <c r="F127" s="38">
        <v>17.3263069526914</v>
      </c>
      <c r="G127" s="38"/>
      <c r="H127" s="40" t="s">
        <v>43</v>
      </c>
      <c r="I127" s="40" t="s">
        <v>43</v>
      </c>
      <c r="J127" s="40"/>
      <c r="K127" s="40" t="s">
        <v>43</v>
      </c>
      <c r="L127" s="40" t="s">
        <v>43</v>
      </c>
    </row>
    <row r="128" spans="1:12">
      <c r="A128" s="18" t="s">
        <v>192</v>
      </c>
      <c r="B128" s="40" t="s">
        <v>43</v>
      </c>
      <c r="C128" s="40" t="s">
        <v>43</v>
      </c>
      <c r="D128" s="40"/>
      <c r="E128" s="40" t="s">
        <v>43</v>
      </c>
      <c r="F128" s="40" t="s">
        <v>43</v>
      </c>
      <c r="G128" s="40"/>
      <c r="H128" s="40" t="s">
        <v>43</v>
      </c>
      <c r="I128" s="40" t="s">
        <v>43</v>
      </c>
      <c r="J128" s="40"/>
      <c r="K128" s="40" t="s">
        <v>43</v>
      </c>
      <c r="L128" s="40" t="s">
        <v>43</v>
      </c>
    </row>
    <row r="129" spans="1:81">
      <c r="A129" s="30" t="s">
        <v>193</v>
      </c>
      <c r="B129" s="45">
        <v>0.2</v>
      </c>
      <c r="C129" s="46">
        <v>285.74800915396497</v>
      </c>
      <c r="D129" s="46"/>
      <c r="E129" s="45">
        <v>0.2</v>
      </c>
      <c r="F129" s="46">
        <v>295.74918947435401</v>
      </c>
      <c r="G129" s="46"/>
      <c r="H129" s="47" t="s">
        <v>43</v>
      </c>
      <c r="I129" s="48" t="s">
        <v>43</v>
      </c>
      <c r="J129" s="48"/>
      <c r="K129" s="47" t="s">
        <v>43</v>
      </c>
      <c r="L129" s="48" t="s">
        <v>43</v>
      </c>
    </row>
    <row r="130" spans="1:81">
      <c r="BY130" s="19"/>
    </row>
    <row r="131" spans="1:81">
      <c r="A131" s="41" t="s">
        <v>194</v>
      </c>
    </row>
    <row r="132" spans="1:81">
      <c r="A132" s="42" t="s">
        <v>195</v>
      </c>
    </row>
    <row r="133" spans="1:81">
      <c r="A133" s="43" t="s">
        <v>196</v>
      </c>
    </row>
    <row r="134" spans="1:81">
      <c r="A134" s="43" t="s">
        <v>197</v>
      </c>
    </row>
    <row r="135" spans="1:81">
      <c r="A135" s="43" t="s">
        <v>198</v>
      </c>
    </row>
    <row r="137" spans="1:81" ht="15">
      <c r="A137" s="27" t="s">
        <v>199</v>
      </c>
      <c r="C137" s="28"/>
      <c r="D137" s="28"/>
      <c r="E137" s="29"/>
      <c r="F137" s="29"/>
      <c r="G137" s="29"/>
      <c r="H137" s="28"/>
      <c r="I137" s="29"/>
      <c r="J137" s="29"/>
      <c r="K137" s="29"/>
      <c r="L137" s="28"/>
      <c r="CC137" s="28"/>
    </row>
    <row r="138" spans="1:81">
      <c r="B138" s="29"/>
      <c r="C138" s="28"/>
      <c r="D138" s="28"/>
      <c r="E138" s="29"/>
      <c r="F138" s="29"/>
      <c r="G138" s="29"/>
      <c r="H138" s="28"/>
      <c r="I138" s="29"/>
      <c r="J138" s="29"/>
      <c r="K138" s="29"/>
      <c r="L138" s="28"/>
      <c r="CC138" s="28"/>
    </row>
    <row r="139" spans="1:81">
      <c r="A139" s="30"/>
      <c r="B139" s="31"/>
      <c r="C139" s="32"/>
      <c r="D139" s="32"/>
      <c r="E139" s="31"/>
      <c r="F139" s="31"/>
      <c r="G139" s="31"/>
      <c r="H139" s="32"/>
      <c r="I139" s="31"/>
      <c r="J139" s="31"/>
      <c r="K139" s="31"/>
      <c r="L139" s="33" t="s">
        <v>71</v>
      </c>
      <c r="CC139" s="44"/>
    </row>
    <row r="140" spans="1:81">
      <c r="B140" s="228" t="s">
        <v>11</v>
      </c>
      <c r="C140" s="228"/>
      <c r="D140" s="228"/>
      <c r="E140" s="228"/>
      <c r="F140" s="228"/>
      <c r="G140" s="34"/>
      <c r="H140" s="228" t="s">
        <v>12</v>
      </c>
      <c r="I140" s="228"/>
      <c r="J140" s="228"/>
      <c r="K140" s="228"/>
      <c r="L140" s="228"/>
    </row>
    <row r="141" spans="1:81">
      <c r="B141" s="228">
        <v>2016</v>
      </c>
      <c r="C141" s="228"/>
      <c r="E141" s="228">
        <v>2017</v>
      </c>
      <c r="F141" s="228"/>
      <c r="H141" s="228">
        <v>2016</v>
      </c>
      <c r="I141" s="228"/>
      <c r="K141" s="228">
        <v>2017</v>
      </c>
      <c r="L141" s="228"/>
    </row>
    <row r="142" spans="1:81">
      <c r="A142" s="30"/>
      <c r="B142" s="55" t="s">
        <v>37</v>
      </c>
      <c r="C142" s="35" t="s">
        <v>5</v>
      </c>
      <c r="D142" s="30"/>
      <c r="E142" s="55" t="s">
        <v>37</v>
      </c>
      <c r="F142" s="35" t="s">
        <v>5</v>
      </c>
      <c r="G142" s="30"/>
      <c r="H142" s="35" t="s">
        <v>37</v>
      </c>
      <c r="I142" s="35" t="s">
        <v>5</v>
      </c>
      <c r="J142" s="30"/>
      <c r="K142" s="35" t="s">
        <v>37</v>
      </c>
      <c r="L142" s="35" t="s">
        <v>5</v>
      </c>
    </row>
    <row r="144" spans="1:81">
      <c r="A144" s="226" t="s">
        <v>72</v>
      </c>
      <c r="B144" s="226"/>
      <c r="C144" s="226"/>
      <c r="D144" s="226"/>
      <c r="E144" s="226"/>
      <c r="F144" s="226"/>
      <c r="G144" s="226"/>
      <c r="H144" s="226"/>
      <c r="I144" s="226"/>
      <c r="J144" s="226"/>
      <c r="K144" s="226"/>
      <c r="L144" s="226"/>
    </row>
    <row r="145" spans="1:12">
      <c r="A145" s="36" t="s">
        <v>73</v>
      </c>
      <c r="B145" s="19"/>
      <c r="C145" s="19"/>
      <c r="D145" s="19"/>
      <c r="E145" s="19"/>
      <c r="F145" s="19"/>
      <c r="G145" s="19"/>
      <c r="H145" s="19"/>
      <c r="I145" s="19"/>
      <c r="J145" s="19"/>
      <c r="K145" s="19"/>
      <c r="L145" s="19"/>
    </row>
    <row r="146" spans="1:12">
      <c r="A146" s="18" t="s">
        <v>74</v>
      </c>
      <c r="B146" s="37">
        <v>379.2</v>
      </c>
      <c r="C146" s="38">
        <v>66623.796161101098</v>
      </c>
      <c r="D146" s="38"/>
      <c r="E146" s="37">
        <v>363.3</v>
      </c>
      <c r="F146" s="38">
        <v>67596.2189580759</v>
      </c>
      <c r="G146" s="38"/>
      <c r="H146" s="37">
        <v>0.4</v>
      </c>
      <c r="I146" s="38">
        <v>72.941971959065597</v>
      </c>
      <c r="J146" s="38"/>
      <c r="K146" s="37">
        <v>0.4</v>
      </c>
      <c r="L146" s="38">
        <v>77.245548304650498</v>
      </c>
    </row>
    <row r="147" spans="1:12">
      <c r="A147" s="18" t="s">
        <v>75</v>
      </c>
      <c r="B147" s="37">
        <v>142.30000000000001</v>
      </c>
      <c r="C147" s="38">
        <v>40517.734398469103</v>
      </c>
      <c r="D147" s="38"/>
      <c r="E147" s="37">
        <v>107.4</v>
      </c>
      <c r="F147" s="38">
        <v>29571.340268028998</v>
      </c>
      <c r="G147" s="38"/>
      <c r="H147" s="39" t="s">
        <v>43</v>
      </c>
      <c r="I147" s="40" t="s">
        <v>43</v>
      </c>
      <c r="J147" s="40"/>
      <c r="K147" s="39" t="s">
        <v>43</v>
      </c>
      <c r="L147" s="40" t="s">
        <v>43</v>
      </c>
    </row>
    <row r="148" spans="1:12">
      <c r="A148" s="18" t="s">
        <v>76</v>
      </c>
      <c r="B148" s="37">
        <v>2.7</v>
      </c>
      <c r="C148" s="38">
        <v>370.13578859147799</v>
      </c>
      <c r="D148" s="38"/>
      <c r="E148" s="37">
        <v>1.6</v>
      </c>
      <c r="F148" s="38">
        <v>213.85623340840999</v>
      </c>
      <c r="G148" s="38"/>
      <c r="H148" s="39" t="s">
        <v>43</v>
      </c>
      <c r="I148" s="40" t="s">
        <v>43</v>
      </c>
      <c r="J148" s="40"/>
      <c r="K148" s="39" t="s">
        <v>43</v>
      </c>
      <c r="L148" s="40" t="s">
        <v>43</v>
      </c>
    </row>
    <row r="149" spans="1:12">
      <c r="A149" s="18" t="s">
        <v>77</v>
      </c>
      <c r="B149" s="37">
        <v>117.1</v>
      </c>
      <c r="C149" s="38">
        <v>18908.2375096832</v>
      </c>
      <c r="D149" s="38"/>
      <c r="E149" s="37">
        <v>124.9</v>
      </c>
      <c r="F149" s="38">
        <v>20187.877914811201</v>
      </c>
      <c r="G149" s="38"/>
      <c r="H149" s="37">
        <v>0.2</v>
      </c>
      <c r="I149" s="38">
        <v>32.894640040030097</v>
      </c>
      <c r="J149" s="38"/>
      <c r="K149" s="37">
        <v>0.2</v>
      </c>
      <c r="L149" s="38">
        <v>32.927534680070103</v>
      </c>
    </row>
    <row r="150" spans="1:12">
      <c r="A150" s="18" t="s">
        <v>78</v>
      </c>
      <c r="B150" s="37">
        <v>1.1000000000000001</v>
      </c>
      <c r="C150" s="38">
        <v>190.91642612519999</v>
      </c>
      <c r="D150" s="38"/>
      <c r="E150" s="37">
        <v>1</v>
      </c>
      <c r="F150" s="38">
        <v>159.50199600823501</v>
      </c>
      <c r="G150" s="38"/>
      <c r="H150" s="39" t="s">
        <v>43</v>
      </c>
      <c r="I150" s="40" t="s">
        <v>43</v>
      </c>
      <c r="J150" s="40"/>
      <c r="K150" s="39" t="s">
        <v>43</v>
      </c>
      <c r="L150" s="40" t="s">
        <v>43</v>
      </c>
    </row>
    <row r="151" spans="1:12">
      <c r="A151" s="18" t="s">
        <v>79</v>
      </c>
      <c r="B151" s="37">
        <v>661.1</v>
      </c>
      <c r="C151" s="38">
        <v>147606.521880849</v>
      </c>
      <c r="D151" s="38"/>
      <c r="E151" s="37">
        <v>621.4</v>
      </c>
      <c r="F151" s="38">
        <v>107802.95299558601</v>
      </c>
      <c r="G151" s="38"/>
      <c r="H151" s="39" t="s">
        <v>43</v>
      </c>
      <c r="I151" s="40" t="s">
        <v>43</v>
      </c>
      <c r="J151" s="40"/>
      <c r="K151" s="39" t="s">
        <v>43</v>
      </c>
      <c r="L151" s="40" t="s">
        <v>43</v>
      </c>
    </row>
    <row r="152" spans="1:12">
      <c r="A152" s="18" t="s">
        <v>80</v>
      </c>
      <c r="B152" s="37">
        <v>1.4</v>
      </c>
      <c r="C152" s="38">
        <v>397.46566521491098</v>
      </c>
      <c r="D152" s="38"/>
      <c r="E152" s="37">
        <v>1.3</v>
      </c>
      <c r="F152" s="38">
        <v>380.88566889451698</v>
      </c>
      <c r="G152" s="38"/>
      <c r="H152" s="39" t="s">
        <v>43</v>
      </c>
      <c r="I152" s="40" t="s">
        <v>43</v>
      </c>
      <c r="J152" s="40"/>
      <c r="K152" s="39" t="s">
        <v>43</v>
      </c>
      <c r="L152" s="40" t="s">
        <v>43</v>
      </c>
    </row>
    <row r="153" spans="1:12">
      <c r="A153" s="18" t="s">
        <v>81</v>
      </c>
      <c r="B153" s="37">
        <v>1803.5</v>
      </c>
      <c r="C153" s="38">
        <v>329028.50928497798</v>
      </c>
      <c r="D153" s="38"/>
      <c r="E153" s="37">
        <v>1612.3</v>
      </c>
      <c r="F153" s="38">
        <v>302088.14388090698</v>
      </c>
      <c r="G153" s="38"/>
      <c r="H153" s="37">
        <v>0.7</v>
      </c>
      <c r="I153" s="38">
        <v>128.37737029541501</v>
      </c>
      <c r="J153" s="38"/>
      <c r="K153" s="37">
        <v>0.5</v>
      </c>
      <c r="L153" s="38">
        <v>94.173970923850703</v>
      </c>
    </row>
    <row r="154" spans="1:12">
      <c r="A154" s="18" t="s">
        <v>82</v>
      </c>
      <c r="B154" s="37">
        <v>40.9</v>
      </c>
      <c r="C154" s="38">
        <v>17762.5056164993</v>
      </c>
      <c r="D154" s="38"/>
      <c r="E154" s="37">
        <v>38.200000000000003</v>
      </c>
      <c r="F154" s="38">
        <v>16390.8406351019</v>
      </c>
      <c r="G154" s="38"/>
      <c r="H154" s="39" t="s">
        <v>43</v>
      </c>
      <c r="I154" s="40" t="s">
        <v>43</v>
      </c>
      <c r="J154" s="40"/>
      <c r="K154" s="39" t="s">
        <v>43</v>
      </c>
      <c r="L154" s="40" t="s">
        <v>43</v>
      </c>
    </row>
    <row r="155" spans="1:12">
      <c r="A155" s="18" t="s">
        <v>83</v>
      </c>
      <c r="B155" s="37">
        <v>860.8</v>
      </c>
      <c r="C155" s="38">
        <v>21331.687768279899</v>
      </c>
      <c r="D155" s="38"/>
      <c r="E155" s="37">
        <v>795.4</v>
      </c>
      <c r="F155" s="38">
        <v>18350.936296210999</v>
      </c>
      <c r="G155" s="38"/>
      <c r="H155" s="37">
        <v>0.4</v>
      </c>
      <c r="I155" s="38">
        <v>11.15917186862</v>
      </c>
      <c r="J155" s="38"/>
      <c r="K155" s="37">
        <v>0.4</v>
      </c>
      <c r="L155" s="38">
        <v>10.3891890096852</v>
      </c>
    </row>
    <row r="156" spans="1:12">
      <c r="A156" s="36" t="s">
        <v>84</v>
      </c>
      <c r="B156" s="37"/>
      <c r="C156" s="38"/>
      <c r="D156" s="38"/>
      <c r="E156" s="37"/>
      <c r="F156" s="38"/>
      <c r="G156" s="38"/>
      <c r="H156" s="37"/>
      <c r="I156" s="38"/>
      <c r="J156" s="38"/>
      <c r="K156" s="37"/>
      <c r="L156" s="38"/>
    </row>
    <row r="157" spans="1:12">
      <c r="A157" s="18" t="s">
        <v>85</v>
      </c>
      <c r="B157" s="37">
        <v>0.5</v>
      </c>
      <c r="C157" s="38">
        <v>255.21644192168</v>
      </c>
      <c r="D157" s="38"/>
      <c r="E157" s="37">
        <v>0.2</v>
      </c>
      <c r="F157" s="38">
        <v>105.251260648501</v>
      </c>
      <c r="G157" s="38"/>
      <c r="H157" s="39" t="s">
        <v>43</v>
      </c>
      <c r="I157" s="40" t="s">
        <v>43</v>
      </c>
      <c r="J157" s="40"/>
      <c r="K157" s="39" t="s">
        <v>43</v>
      </c>
      <c r="L157" s="40" t="s">
        <v>43</v>
      </c>
    </row>
    <row r="158" spans="1:12">
      <c r="A158" s="18" t="s">
        <v>86</v>
      </c>
      <c r="B158" s="37">
        <v>0.9</v>
      </c>
      <c r="C158" s="38">
        <v>1595.39397132268</v>
      </c>
      <c r="D158" s="38"/>
      <c r="E158" s="37">
        <v>1.2</v>
      </c>
      <c r="F158" s="38">
        <v>2214.4068321958798</v>
      </c>
      <c r="G158" s="38"/>
      <c r="H158" s="37">
        <v>0.1</v>
      </c>
      <c r="I158" s="38">
        <v>177.65820018815899</v>
      </c>
      <c r="J158" s="38"/>
      <c r="K158" s="37">
        <v>0.1</v>
      </c>
      <c r="L158" s="38">
        <v>184.94218639587399</v>
      </c>
    </row>
    <row r="159" spans="1:12">
      <c r="A159" s="18" t="s">
        <v>87</v>
      </c>
      <c r="B159" s="37">
        <v>8.5</v>
      </c>
      <c r="C159" s="38">
        <v>6726.4834927576803</v>
      </c>
      <c r="D159" s="38"/>
      <c r="E159" s="37">
        <v>9.3000000000000007</v>
      </c>
      <c r="F159" s="38">
        <v>7631.8681708828599</v>
      </c>
      <c r="G159" s="38"/>
      <c r="H159" s="39" t="s">
        <v>43</v>
      </c>
      <c r="I159" s="40" t="s">
        <v>43</v>
      </c>
      <c r="J159" s="40"/>
      <c r="K159" s="39" t="s">
        <v>43</v>
      </c>
      <c r="L159" s="40" t="s">
        <v>43</v>
      </c>
    </row>
    <row r="160" spans="1:12">
      <c r="A160" s="18" t="s">
        <v>88</v>
      </c>
      <c r="B160" s="37">
        <v>0.8</v>
      </c>
      <c r="C160" s="38">
        <v>756.09202748582095</v>
      </c>
      <c r="D160" s="38"/>
      <c r="E160" s="37">
        <v>2.4</v>
      </c>
      <c r="F160" s="38">
        <v>2383.9581626627901</v>
      </c>
      <c r="G160" s="38"/>
      <c r="H160" s="39" t="s">
        <v>43</v>
      </c>
      <c r="I160" s="40" t="s">
        <v>43</v>
      </c>
      <c r="J160" s="40"/>
      <c r="K160" s="39" t="s">
        <v>43</v>
      </c>
      <c r="L160" s="40" t="s">
        <v>43</v>
      </c>
    </row>
    <row r="161" spans="1:12">
      <c r="A161" s="18" t="s">
        <v>89</v>
      </c>
      <c r="B161" s="39" t="s">
        <v>43</v>
      </c>
      <c r="C161" s="40" t="s">
        <v>43</v>
      </c>
      <c r="D161" s="40"/>
      <c r="E161" s="37">
        <v>0.1</v>
      </c>
      <c r="F161" s="38">
        <v>227.205565272174</v>
      </c>
      <c r="G161" s="38"/>
      <c r="H161" s="39" t="s">
        <v>43</v>
      </c>
      <c r="I161" s="40" t="s">
        <v>43</v>
      </c>
      <c r="J161" s="40"/>
      <c r="K161" s="39" t="s">
        <v>43</v>
      </c>
      <c r="L161" s="40" t="s">
        <v>43</v>
      </c>
    </row>
    <row r="162" spans="1:12">
      <c r="A162" s="18" t="s">
        <v>90</v>
      </c>
      <c r="B162" s="39" t="s">
        <v>43</v>
      </c>
      <c r="C162" s="40" t="s">
        <v>43</v>
      </c>
      <c r="D162" s="40"/>
      <c r="E162" s="39" t="s">
        <v>43</v>
      </c>
      <c r="F162" s="40" t="s">
        <v>43</v>
      </c>
      <c r="G162" s="40"/>
      <c r="H162" s="39" t="s">
        <v>43</v>
      </c>
      <c r="I162" s="40" t="s">
        <v>43</v>
      </c>
      <c r="J162" s="40"/>
      <c r="K162" s="39" t="s">
        <v>43</v>
      </c>
      <c r="L162" s="40" t="s">
        <v>43</v>
      </c>
    </row>
    <row r="163" spans="1:12">
      <c r="A163" s="18" t="s">
        <v>91</v>
      </c>
      <c r="B163" s="39" t="s">
        <v>43</v>
      </c>
      <c r="C163" s="40" t="s">
        <v>43</v>
      </c>
      <c r="D163" s="40"/>
      <c r="E163" s="39" t="s">
        <v>43</v>
      </c>
      <c r="F163" s="40" t="s">
        <v>43</v>
      </c>
      <c r="G163" s="40"/>
      <c r="H163" s="39" t="s">
        <v>43</v>
      </c>
      <c r="I163" s="40" t="s">
        <v>43</v>
      </c>
      <c r="J163" s="40"/>
      <c r="K163" s="39" t="s">
        <v>43</v>
      </c>
      <c r="L163" s="40" t="s">
        <v>43</v>
      </c>
    </row>
    <row r="164" spans="1:12">
      <c r="A164" s="36" t="s">
        <v>92</v>
      </c>
      <c r="B164" s="37"/>
      <c r="C164" s="38"/>
      <c r="D164" s="38"/>
      <c r="E164" s="37"/>
      <c r="F164" s="38"/>
      <c r="G164" s="38"/>
      <c r="H164" s="37"/>
      <c r="I164" s="38"/>
      <c r="J164" s="38"/>
      <c r="K164" s="37"/>
      <c r="L164" s="38"/>
    </row>
    <row r="165" spans="1:12">
      <c r="A165" s="18" t="s">
        <v>93</v>
      </c>
      <c r="B165" s="37">
        <v>19.2</v>
      </c>
      <c r="C165" s="38">
        <v>9924.48</v>
      </c>
      <c r="D165" s="38"/>
      <c r="E165" s="37">
        <v>18.899999999999999</v>
      </c>
      <c r="F165" s="38">
        <v>9710.82</v>
      </c>
      <c r="G165" s="38"/>
      <c r="H165" s="37">
        <v>8.9</v>
      </c>
      <c r="I165" s="38">
        <v>5406.5</v>
      </c>
      <c r="J165" s="38"/>
      <c r="K165" s="37">
        <v>6.6</v>
      </c>
      <c r="L165" s="38">
        <v>3889.88</v>
      </c>
    </row>
    <row r="166" spans="1:12">
      <c r="A166" s="18" t="s">
        <v>94</v>
      </c>
      <c r="B166" s="37">
        <v>0.1</v>
      </c>
      <c r="C166" s="38">
        <v>26.588177894589698</v>
      </c>
      <c r="D166" s="38"/>
      <c r="E166" s="37">
        <v>0.1</v>
      </c>
      <c r="F166" s="38">
        <v>29.326760217732399</v>
      </c>
      <c r="G166" s="38"/>
      <c r="H166" s="39" t="s">
        <v>43</v>
      </c>
      <c r="I166" s="40" t="s">
        <v>43</v>
      </c>
      <c r="J166" s="40"/>
      <c r="K166" s="39" t="s">
        <v>43</v>
      </c>
      <c r="L166" s="40" t="s">
        <v>43</v>
      </c>
    </row>
    <row r="167" spans="1:12">
      <c r="A167" s="18" t="s">
        <v>95</v>
      </c>
      <c r="B167" s="37">
        <v>5.9</v>
      </c>
      <c r="C167" s="38">
        <v>9909.2800000000007</v>
      </c>
      <c r="D167" s="38"/>
      <c r="E167" s="37">
        <v>7.9</v>
      </c>
      <c r="F167" s="38">
        <v>16001.09</v>
      </c>
      <c r="G167" s="38"/>
      <c r="H167" s="37">
        <v>0.1</v>
      </c>
      <c r="I167" s="38">
        <v>140.16999999999999</v>
      </c>
      <c r="J167" s="38"/>
      <c r="K167" s="37">
        <v>0.1</v>
      </c>
      <c r="L167" s="38">
        <v>179.14</v>
      </c>
    </row>
    <row r="168" spans="1:12">
      <c r="A168" s="18" t="s">
        <v>96</v>
      </c>
      <c r="B168" s="37">
        <v>1.7</v>
      </c>
      <c r="C168" s="38">
        <v>1052.62796480878</v>
      </c>
      <c r="D168" s="38"/>
      <c r="E168" s="37">
        <v>1.6</v>
      </c>
      <c r="F168" s="38">
        <v>934.23827841382001</v>
      </c>
      <c r="G168" s="38"/>
      <c r="H168" s="39" t="s">
        <v>43</v>
      </c>
      <c r="I168" s="40" t="s">
        <v>43</v>
      </c>
      <c r="J168" s="40"/>
      <c r="K168" s="39" t="s">
        <v>43</v>
      </c>
      <c r="L168" s="40" t="s">
        <v>43</v>
      </c>
    </row>
    <row r="169" spans="1:12">
      <c r="A169" s="18" t="s">
        <v>97</v>
      </c>
      <c r="B169" s="37">
        <v>546.4</v>
      </c>
      <c r="C169" s="38">
        <v>57901.23</v>
      </c>
      <c r="D169" s="38"/>
      <c r="E169" s="37">
        <v>528.20000000000005</v>
      </c>
      <c r="F169" s="38">
        <v>55709.7</v>
      </c>
      <c r="G169" s="38"/>
      <c r="H169" s="37">
        <v>6.8</v>
      </c>
      <c r="I169" s="38">
        <v>1972.28</v>
      </c>
      <c r="J169" s="38"/>
      <c r="K169" s="37">
        <v>5.2</v>
      </c>
      <c r="L169" s="38">
        <v>2138.44</v>
      </c>
    </row>
    <row r="170" spans="1:12">
      <c r="A170" s="18" t="s">
        <v>98</v>
      </c>
      <c r="B170" s="37">
        <v>0.1</v>
      </c>
      <c r="C170" s="38">
        <v>94.884475925895003</v>
      </c>
      <c r="D170" s="38"/>
      <c r="E170" s="37">
        <v>0.1</v>
      </c>
      <c r="F170" s="38">
        <v>103.42407875922601</v>
      </c>
      <c r="G170" s="38"/>
      <c r="H170" s="37">
        <v>0.1</v>
      </c>
      <c r="I170" s="38">
        <v>93.540890846571997</v>
      </c>
      <c r="J170" s="38"/>
      <c r="K170" s="37">
        <v>0.1</v>
      </c>
      <c r="L170" s="38">
        <v>101.959571022764</v>
      </c>
    </row>
    <row r="171" spans="1:12">
      <c r="A171" s="18" t="s">
        <v>99</v>
      </c>
      <c r="B171" s="37">
        <v>0.3</v>
      </c>
      <c r="C171" s="38">
        <v>355.53221844888799</v>
      </c>
      <c r="D171" s="38"/>
      <c r="E171" s="37">
        <v>0.2</v>
      </c>
      <c r="F171" s="38">
        <v>312.15728779812298</v>
      </c>
      <c r="G171" s="38"/>
      <c r="H171" s="37">
        <v>0.2</v>
      </c>
      <c r="I171" s="38">
        <v>234.754090945108</v>
      </c>
      <c r="J171" s="38"/>
      <c r="K171" s="37">
        <v>0.7</v>
      </c>
      <c r="L171" s="38">
        <v>1082.09898221148</v>
      </c>
    </row>
    <row r="172" spans="1:12">
      <c r="A172" s="18" t="s">
        <v>100</v>
      </c>
      <c r="B172" s="37">
        <v>0.3</v>
      </c>
      <c r="C172" s="38">
        <v>160.53961039553599</v>
      </c>
      <c r="D172" s="38"/>
      <c r="E172" s="37">
        <v>0.2</v>
      </c>
      <c r="F172" s="38">
        <v>136.03056320848401</v>
      </c>
      <c r="G172" s="38"/>
      <c r="H172" s="39" t="s">
        <v>43</v>
      </c>
      <c r="I172" s="40" t="s">
        <v>43</v>
      </c>
      <c r="J172" s="40"/>
      <c r="K172" s="39" t="s">
        <v>43</v>
      </c>
      <c r="L172" s="40" t="s">
        <v>43</v>
      </c>
    </row>
    <row r="173" spans="1:12">
      <c r="A173" s="18" t="s">
        <v>101</v>
      </c>
      <c r="B173" s="37">
        <v>5.4</v>
      </c>
      <c r="C173" s="38">
        <v>3313.3910164376398</v>
      </c>
      <c r="D173" s="38"/>
      <c r="E173" s="37">
        <v>5.4</v>
      </c>
      <c r="F173" s="38">
        <v>3661.2970731636001</v>
      </c>
      <c r="G173" s="38"/>
      <c r="H173" s="37">
        <v>4.0999999999999996</v>
      </c>
      <c r="I173" s="38">
        <v>2459.0312244103802</v>
      </c>
      <c r="J173" s="38"/>
      <c r="K173" s="37">
        <v>4.9000000000000004</v>
      </c>
      <c r="L173" s="38">
        <v>3247.4206255048698</v>
      </c>
    </row>
    <row r="174" spans="1:12">
      <c r="A174" s="18" t="s">
        <v>102</v>
      </c>
      <c r="B174" s="37">
        <v>0.6</v>
      </c>
      <c r="C174" s="38">
        <v>345.77707955939798</v>
      </c>
      <c r="D174" s="38"/>
      <c r="E174" s="37">
        <v>0.6</v>
      </c>
      <c r="F174" s="38">
        <v>403.86762892537701</v>
      </c>
      <c r="G174" s="38"/>
      <c r="H174" s="37">
        <v>0.3</v>
      </c>
      <c r="I174" s="38">
        <v>171.805236553604</v>
      </c>
      <c r="J174" s="38"/>
      <c r="K174" s="37">
        <v>1.3</v>
      </c>
      <c r="L174" s="38">
        <v>869.563570609973</v>
      </c>
    </row>
    <row r="175" spans="1:12">
      <c r="A175" s="18" t="s">
        <v>103</v>
      </c>
      <c r="B175" s="37">
        <v>13.7</v>
      </c>
      <c r="C175" s="38">
        <v>6173.9907861832899</v>
      </c>
      <c r="D175" s="38"/>
      <c r="E175" s="37">
        <v>12.2</v>
      </c>
      <c r="F175" s="38">
        <v>5179.1220227104304</v>
      </c>
      <c r="G175" s="38"/>
      <c r="H175" s="37">
        <v>0.1</v>
      </c>
      <c r="I175" s="38">
        <v>45.567106986218903</v>
      </c>
      <c r="J175" s="38"/>
      <c r="K175" s="37">
        <v>0.1</v>
      </c>
      <c r="L175" s="38">
        <v>42.9242147810182</v>
      </c>
    </row>
    <row r="176" spans="1:12">
      <c r="A176" s="18" t="s">
        <v>104</v>
      </c>
      <c r="B176" s="37">
        <v>0.2</v>
      </c>
      <c r="C176" s="38">
        <v>447.75427105302998</v>
      </c>
      <c r="D176" s="38"/>
      <c r="E176" s="37">
        <v>0.2</v>
      </c>
      <c r="F176" s="38">
        <v>426.70982031353702</v>
      </c>
      <c r="G176" s="38"/>
      <c r="H176" s="37">
        <v>0.1</v>
      </c>
      <c r="I176" s="38">
        <v>223.771777182455</v>
      </c>
      <c r="J176" s="38"/>
      <c r="K176" s="37">
        <v>0.1</v>
      </c>
      <c r="L176" s="38">
        <v>213.25450365487899</v>
      </c>
    </row>
    <row r="177" spans="1:12">
      <c r="A177" s="18" t="s">
        <v>105</v>
      </c>
      <c r="B177" s="37">
        <v>118.2</v>
      </c>
      <c r="C177" s="38">
        <v>57539.48</v>
      </c>
      <c r="D177" s="38"/>
      <c r="E177" s="37">
        <v>122</v>
      </c>
      <c r="F177" s="38">
        <v>60805.24</v>
      </c>
      <c r="G177" s="38"/>
      <c r="H177" s="39" t="s">
        <v>43</v>
      </c>
      <c r="I177" s="40" t="s">
        <v>43</v>
      </c>
      <c r="J177" s="40"/>
      <c r="K177" s="39" t="s">
        <v>43</v>
      </c>
      <c r="L177" s="40" t="s">
        <v>43</v>
      </c>
    </row>
    <row r="178" spans="1:12">
      <c r="A178" s="18" t="s">
        <v>106</v>
      </c>
      <c r="B178" s="37">
        <v>64.400000000000006</v>
      </c>
      <c r="C178" s="38">
        <v>9638.4832997849098</v>
      </c>
      <c r="D178" s="38"/>
      <c r="E178" s="37">
        <v>65.5</v>
      </c>
      <c r="F178" s="38">
        <v>8891.4260111067106</v>
      </c>
      <c r="G178" s="38"/>
      <c r="H178" s="39" t="s">
        <v>43</v>
      </c>
      <c r="I178" s="40" t="s">
        <v>43</v>
      </c>
      <c r="J178" s="40"/>
      <c r="K178" s="39" t="s">
        <v>43</v>
      </c>
      <c r="L178" s="40" t="s">
        <v>43</v>
      </c>
    </row>
    <row r="179" spans="1:12">
      <c r="A179" s="18" t="s">
        <v>107</v>
      </c>
      <c r="B179" s="37">
        <v>0.3</v>
      </c>
      <c r="C179" s="38">
        <v>721.24066591179201</v>
      </c>
      <c r="D179" s="38"/>
      <c r="E179" s="37">
        <v>0.3</v>
      </c>
      <c r="F179" s="38">
        <v>685.89987328211396</v>
      </c>
      <c r="G179" s="38"/>
      <c r="H179" s="37">
        <v>0.6</v>
      </c>
      <c r="I179" s="38">
        <v>1428.21457182688</v>
      </c>
      <c r="J179" s="38"/>
      <c r="K179" s="37">
        <v>0.6</v>
      </c>
      <c r="L179" s="38">
        <v>1358.23205780736</v>
      </c>
    </row>
    <row r="180" spans="1:12">
      <c r="A180" s="18" t="s">
        <v>108</v>
      </c>
      <c r="B180" s="39" t="s">
        <v>43</v>
      </c>
      <c r="C180" s="40" t="s">
        <v>43</v>
      </c>
      <c r="D180" s="40"/>
      <c r="E180" s="39" t="s">
        <v>43</v>
      </c>
      <c r="F180" s="40" t="s">
        <v>43</v>
      </c>
      <c r="G180" s="40"/>
      <c r="H180" s="37">
        <v>0.9</v>
      </c>
      <c r="I180" s="38">
        <v>986.89445570737405</v>
      </c>
      <c r="J180" s="38"/>
      <c r="K180" s="37">
        <v>0.9</v>
      </c>
      <c r="L180" s="38">
        <v>1137.8893074306</v>
      </c>
    </row>
    <row r="181" spans="1:12">
      <c r="A181" s="18" t="s">
        <v>109</v>
      </c>
      <c r="B181" s="37">
        <v>0.1</v>
      </c>
      <c r="C181" s="38">
        <v>33.605310562285801</v>
      </c>
      <c r="D181" s="38"/>
      <c r="E181" s="37">
        <v>0.2</v>
      </c>
      <c r="F181" s="38">
        <v>64.186143173965903</v>
      </c>
      <c r="G181" s="38"/>
      <c r="H181" s="39" t="s">
        <v>43</v>
      </c>
      <c r="I181" s="40" t="s">
        <v>43</v>
      </c>
      <c r="J181" s="40"/>
      <c r="K181" s="39" t="s">
        <v>43</v>
      </c>
      <c r="L181" s="40" t="s">
        <v>43</v>
      </c>
    </row>
    <row r="182" spans="1:12">
      <c r="A182" s="18" t="s">
        <v>110</v>
      </c>
      <c r="B182" s="37">
        <v>0.3</v>
      </c>
      <c r="C182" s="38">
        <v>94.035093476601503</v>
      </c>
      <c r="D182" s="38"/>
      <c r="E182" s="39" t="s">
        <v>43</v>
      </c>
      <c r="F182" s="40" t="s">
        <v>43</v>
      </c>
      <c r="G182" s="40"/>
      <c r="H182" s="39" t="s">
        <v>43</v>
      </c>
      <c r="I182" s="40" t="s">
        <v>43</v>
      </c>
      <c r="J182" s="40"/>
      <c r="K182" s="39" t="s">
        <v>43</v>
      </c>
      <c r="L182" s="40" t="s">
        <v>43</v>
      </c>
    </row>
    <row r="183" spans="1:12">
      <c r="A183" s="18" t="s">
        <v>111</v>
      </c>
      <c r="B183" s="37">
        <v>0.1</v>
      </c>
      <c r="C183" s="38">
        <v>55.110430692058699</v>
      </c>
      <c r="D183" s="38"/>
      <c r="E183" s="37">
        <v>0.1</v>
      </c>
      <c r="F183" s="38">
        <v>53.1264551871446</v>
      </c>
      <c r="G183" s="38"/>
      <c r="H183" s="39" t="s">
        <v>43</v>
      </c>
      <c r="I183" s="40" t="s">
        <v>43</v>
      </c>
      <c r="J183" s="40"/>
      <c r="K183" s="37">
        <v>0.1</v>
      </c>
      <c r="L183" s="38">
        <v>46.701100601061697</v>
      </c>
    </row>
    <row r="184" spans="1:12">
      <c r="A184" s="18" t="s">
        <v>112</v>
      </c>
      <c r="B184" s="37">
        <v>6.4</v>
      </c>
      <c r="C184" s="38">
        <v>4083.50824155897</v>
      </c>
      <c r="D184" s="38"/>
      <c r="E184" s="37">
        <v>6.1</v>
      </c>
      <c r="F184" s="38">
        <v>4257.9506092530701</v>
      </c>
      <c r="G184" s="38"/>
      <c r="H184" s="37">
        <v>0.1</v>
      </c>
      <c r="I184" s="38">
        <v>58.243481314155297</v>
      </c>
      <c r="J184" s="38"/>
      <c r="K184" s="37">
        <v>0.1</v>
      </c>
      <c r="L184" s="38">
        <v>63.718368557685899</v>
      </c>
    </row>
    <row r="185" spans="1:12">
      <c r="A185" s="18" t="s">
        <v>113</v>
      </c>
      <c r="B185" s="37">
        <v>1.3</v>
      </c>
      <c r="C185" s="38">
        <v>1476.66</v>
      </c>
      <c r="D185" s="38"/>
      <c r="E185" s="37">
        <v>1.2</v>
      </c>
      <c r="F185" s="38">
        <v>1394.58</v>
      </c>
      <c r="G185" s="38"/>
      <c r="H185" s="39" t="s">
        <v>43</v>
      </c>
      <c r="I185" s="40" t="s">
        <v>43</v>
      </c>
      <c r="J185" s="40"/>
      <c r="K185" s="39" t="s">
        <v>43</v>
      </c>
      <c r="L185" s="40" t="s">
        <v>43</v>
      </c>
    </row>
    <row r="186" spans="1:12">
      <c r="A186" s="18" t="s">
        <v>114</v>
      </c>
      <c r="B186" s="37">
        <v>1</v>
      </c>
      <c r="C186" s="38">
        <v>3922.54</v>
      </c>
      <c r="D186" s="38"/>
      <c r="E186" s="37">
        <v>1.3</v>
      </c>
      <c r="F186" s="38">
        <v>6041.85</v>
      </c>
      <c r="G186" s="38"/>
      <c r="H186" s="37">
        <v>0.1</v>
      </c>
      <c r="I186" s="40" t="s">
        <v>43</v>
      </c>
      <c r="J186" s="40"/>
      <c r="K186" s="37">
        <v>0.1</v>
      </c>
      <c r="L186" s="38">
        <v>277.52</v>
      </c>
    </row>
    <row r="187" spans="1:12">
      <c r="A187" s="18" t="s">
        <v>115</v>
      </c>
      <c r="B187" s="37">
        <v>1.6</v>
      </c>
      <c r="C187" s="38">
        <v>989.49</v>
      </c>
      <c r="D187" s="38"/>
      <c r="E187" s="37">
        <v>1.3</v>
      </c>
      <c r="F187" s="38">
        <v>903.4</v>
      </c>
      <c r="G187" s="38"/>
      <c r="H187" s="37">
        <v>0.3</v>
      </c>
      <c r="I187" s="38">
        <v>126.36</v>
      </c>
      <c r="J187" s="38"/>
      <c r="K187" s="37">
        <v>0.3</v>
      </c>
      <c r="L187" s="38">
        <v>136.47</v>
      </c>
    </row>
    <row r="188" spans="1:12">
      <c r="A188" s="18" t="s">
        <v>116</v>
      </c>
      <c r="B188" s="37">
        <v>1.4</v>
      </c>
      <c r="C188" s="38">
        <v>1324.62</v>
      </c>
      <c r="D188" s="38"/>
      <c r="E188" s="37">
        <v>1.6</v>
      </c>
      <c r="F188" s="38">
        <v>1549.58</v>
      </c>
      <c r="G188" s="38"/>
      <c r="H188" s="37">
        <v>0.1</v>
      </c>
      <c r="I188" s="38">
        <v>104.08</v>
      </c>
      <c r="J188" s="38"/>
      <c r="K188" s="37">
        <v>0.2</v>
      </c>
      <c r="L188" s="38">
        <v>247.58</v>
      </c>
    </row>
    <row r="189" spans="1:12">
      <c r="A189" s="18" t="s">
        <v>117</v>
      </c>
      <c r="B189" s="37">
        <v>27.270399999999999</v>
      </c>
      <c r="C189" s="38">
        <v>17503.718343111101</v>
      </c>
      <c r="D189" s="38"/>
      <c r="E189" s="37">
        <v>20.8</v>
      </c>
      <c r="F189" s="38">
        <v>14579.1</v>
      </c>
      <c r="G189" s="38"/>
      <c r="H189" s="37">
        <v>2.6869999999999998</v>
      </c>
      <c r="I189" s="38">
        <v>2960.8612791666701</v>
      </c>
      <c r="J189" s="38"/>
      <c r="K189" s="37">
        <v>2.4</v>
      </c>
      <c r="L189" s="38">
        <v>3071.91</v>
      </c>
    </row>
    <row r="190" spans="1:12">
      <c r="A190" s="18" t="s">
        <v>118</v>
      </c>
      <c r="B190" s="37">
        <v>3.9</v>
      </c>
      <c r="C190" s="38">
        <v>369.55768702260099</v>
      </c>
      <c r="D190" s="38"/>
      <c r="E190" s="37">
        <v>3.9</v>
      </c>
      <c r="F190" s="38">
        <v>395.426725114183</v>
      </c>
      <c r="G190" s="38"/>
      <c r="H190" s="37">
        <v>0.3</v>
      </c>
      <c r="I190" s="38">
        <v>29.088285925955901</v>
      </c>
      <c r="J190" s="38"/>
      <c r="K190" s="37">
        <v>0.4</v>
      </c>
      <c r="L190" s="38">
        <v>41.499287921030401</v>
      </c>
    </row>
    <row r="191" spans="1:12">
      <c r="A191" s="18" t="s">
        <v>119</v>
      </c>
      <c r="B191" s="37">
        <v>5.2</v>
      </c>
      <c r="C191" s="38">
        <v>2343.1652956297798</v>
      </c>
      <c r="D191" s="38"/>
      <c r="E191" s="37">
        <v>5.3</v>
      </c>
      <c r="F191" s="38">
        <v>3343.51663337942</v>
      </c>
      <c r="G191" s="38"/>
      <c r="H191" s="37">
        <v>0.3</v>
      </c>
      <c r="I191" s="38">
        <v>126.124499883976</v>
      </c>
      <c r="J191" s="38"/>
      <c r="K191" s="37">
        <v>0.5</v>
      </c>
      <c r="L191" s="38">
        <v>294.29049972927697</v>
      </c>
    </row>
    <row r="192" spans="1:12">
      <c r="A192" s="18" t="s">
        <v>120</v>
      </c>
      <c r="B192" s="37">
        <v>22.5</v>
      </c>
      <c r="C192" s="38">
        <v>31119.18</v>
      </c>
      <c r="D192" s="38"/>
      <c r="E192" s="37">
        <v>24.5</v>
      </c>
      <c r="F192" s="38">
        <v>40339.1</v>
      </c>
      <c r="G192" s="38"/>
      <c r="H192" s="37">
        <v>3.9</v>
      </c>
      <c r="I192" s="38">
        <v>3533.67</v>
      </c>
      <c r="J192" s="38"/>
      <c r="K192" s="37">
        <v>1.8</v>
      </c>
      <c r="L192" s="38">
        <v>2721.9</v>
      </c>
    </row>
    <row r="193" spans="1:12">
      <c r="A193" s="18" t="s">
        <v>121</v>
      </c>
      <c r="B193" s="37">
        <v>5.9</v>
      </c>
      <c r="C193" s="38">
        <v>2238.1564073342001</v>
      </c>
      <c r="D193" s="38"/>
      <c r="E193" s="37">
        <v>5.6</v>
      </c>
      <c r="F193" s="38">
        <v>3165.28424793163</v>
      </c>
      <c r="G193" s="38"/>
      <c r="H193" s="37">
        <v>0.1</v>
      </c>
      <c r="I193" s="38">
        <v>33.845879365431301</v>
      </c>
      <c r="J193" s="38"/>
      <c r="K193" s="37">
        <v>0.2</v>
      </c>
      <c r="L193" s="38">
        <v>100.860720508985</v>
      </c>
    </row>
    <row r="194" spans="1:12">
      <c r="A194" s="18" t="s">
        <v>122</v>
      </c>
      <c r="B194" s="37">
        <v>2.9</v>
      </c>
      <c r="C194" s="38">
        <v>1240.54659384757</v>
      </c>
      <c r="D194" s="38"/>
      <c r="E194" s="37">
        <v>2.2999999999999998</v>
      </c>
      <c r="F194" s="38">
        <v>1084.2377230227801</v>
      </c>
      <c r="G194" s="38"/>
      <c r="H194" s="37">
        <v>1.2</v>
      </c>
      <c r="I194" s="38">
        <v>471.16394831179502</v>
      </c>
      <c r="J194" s="38"/>
      <c r="K194" s="37">
        <v>1</v>
      </c>
      <c r="L194" s="38">
        <v>432.68555919966502</v>
      </c>
    </row>
    <row r="195" spans="1:12">
      <c r="A195" s="18" t="s">
        <v>123</v>
      </c>
      <c r="B195" s="37">
        <v>89.3</v>
      </c>
      <c r="C195" s="38">
        <v>33721.449999999997</v>
      </c>
      <c r="D195" s="38"/>
      <c r="E195" s="37">
        <v>87.3</v>
      </c>
      <c r="F195" s="38">
        <v>34445.57</v>
      </c>
      <c r="G195" s="38"/>
      <c r="H195" s="37">
        <v>26.5</v>
      </c>
      <c r="I195" s="38">
        <v>9276.0300000000007</v>
      </c>
      <c r="J195" s="38"/>
      <c r="K195" s="37">
        <v>26</v>
      </c>
      <c r="L195" s="38">
        <v>9749.93</v>
      </c>
    </row>
    <row r="196" spans="1:12">
      <c r="A196" s="36" t="s">
        <v>124</v>
      </c>
      <c r="B196" s="37"/>
      <c r="C196" s="38"/>
      <c r="D196" s="38"/>
      <c r="E196" s="37"/>
      <c r="F196" s="38"/>
      <c r="G196" s="38"/>
      <c r="H196" s="37"/>
      <c r="I196" s="38"/>
      <c r="J196" s="38"/>
      <c r="K196" s="37"/>
      <c r="L196" s="38"/>
    </row>
    <row r="197" spans="1:12">
      <c r="A197" s="18" t="s">
        <v>125</v>
      </c>
      <c r="B197" s="37">
        <v>67.7</v>
      </c>
      <c r="C197" s="38">
        <v>2928.2208057181301</v>
      </c>
      <c r="D197" s="38"/>
      <c r="E197" s="37">
        <v>71.900000000000006</v>
      </c>
      <c r="F197" s="38">
        <v>3013.4765816435502</v>
      </c>
      <c r="G197" s="38"/>
      <c r="H197" s="39" t="s">
        <v>43</v>
      </c>
      <c r="I197" s="40" t="s">
        <v>43</v>
      </c>
      <c r="J197" s="40"/>
      <c r="K197" s="39" t="s">
        <v>43</v>
      </c>
      <c r="L197" s="40" t="s">
        <v>43</v>
      </c>
    </row>
    <row r="198" spans="1:12">
      <c r="A198" s="18" t="s">
        <v>126</v>
      </c>
      <c r="B198" s="39" t="s">
        <v>43</v>
      </c>
      <c r="C198" s="40" t="s">
        <v>43</v>
      </c>
      <c r="D198" s="40"/>
      <c r="E198" s="39" t="s">
        <v>43</v>
      </c>
      <c r="F198" s="40" t="s">
        <v>43</v>
      </c>
      <c r="G198" s="40"/>
      <c r="H198" s="39" t="s">
        <v>43</v>
      </c>
      <c r="I198" s="40" t="s">
        <v>43</v>
      </c>
      <c r="J198" s="40"/>
      <c r="K198" s="39" t="s">
        <v>43</v>
      </c>
      <c r="L198" s="40" t="s">
        <v>43</v>
      </c>
    </row>
    <row r="199" spans="1:12">
      <c r="A199" s="18" t="s">
        <v>127</v>
      </c>
      <c r="B199" s="37">
        <v>0.4</v>
      </c>
      <c r="C199" s="38">
        <v>69.281313836047303</v>
      </c>
      <c r="D199" s="38"/>
      <c r="E199" s="37">
        <v>0.5</v>
      </c>
      <c r="F199" s="38">
        <v>89.546098133091107</v>
      </c>
      <c r="G199" s="38"/>
      <c r="H199" s="39" t="s">
        <v>43</v>
      </c>
      <c r="I199" s="40" t="s">
        <v>43</v>
      </c>
      <c r="J199" s="40"/>
      <c r="K199" s="39" t="s">
        <v>43</v>
      </c>
      <c r="L199" s="40" t="s">
        <v>43</v>
      </c>
    </row>
    <row r="200" spans="1:12">
      <c r="A200" s="18" t="s">
        <v>128</v>
      </c>
      <c r="B200" s="39" t="s">
        <v>43</v>
      </c>
      <c r="C200" s="40" t="s">
        <v>43</v>
      </c>
      <c r="D200" s="40"/>
      <c r="E200" s="39" t="s">
        <v>43</v>
      </c>
      <c r="F200" s="40" t="s">
        <v>43</v>
      </c>
      <c r="G200" s="40"/>
      <c r="H200" s="39" t="s">
        <v>43</v>
      </c>
      <c r="I200" s="40" t="s">
        <v>43</v>
      </c>
      <c r="J200" s="40"/>
      <c r="K200" s="39" t="s">
        <v>43</v>
      </c>
      <c r="L200" s="40" t="s">
        <v>43</v>
      </c>
    </row>
    <row r="201" spans="1:12">
      <c r="A201" s="18" t="s">
        <v>129</v>
      </c>
      <c r="B201" s="39" t="s">
        <v>43</v>
      </c>
      <c r="C201" s="40" t="s">
        <v>43</v>
      </c>
      <c r="D201" s="40"/>
      <c r="E201" s="39" t="s">
        <v>43</v>
      </c>
      <c r="F201" s="40" t="s">
        <v>43</v>
      </c>
      <c r="G201" s="40"/>
      <c r="H201" s="39" t="s">
        <v>43</v>
      </c>
      <c r="I201" s="40" t="s">
        <v>43</v>
      </c>
      <c r="J201" s="40"/>
      <c r="K201" s="39" t="s">
        <v>43</v>
      </c>
      <c r="L201" s="40" t="s">
        <v>43</v>
      </c>
    </row>
    <row r="202" spans="1:12">
      <c r="A202" s="18" t="s">
        <v>130</v>
      </c>
      <c r="B202" s="39" t="s">
        <v>43</v>
      </c>
      <c r="C202" s="40" t="s">
        <v>43</v>
      </c>
      <c r="D202" s="40"/>
      <c r="E202" s="39" t="s">
        <v>43</v>
      </c>
      <c r="F202" s="40" t="s">
        <v>43</v>
      </c>
      <c r="G202" s="40"/>
      <c r="H202" s="39" t="s">
        <v>43</v>
      </c>
      <c r="I202" s="40" t="s">
        <v>43</v>
      </c>
      <c r="J202" s="40"/>
      <c r="K202" s="39" t="s">
        <v>43</v>
      </c>
      <c r="L202" s="40" t="s">
        <v>43</v>
      </c>
    </row>
    <row r="203" spans="1:12">
      <c r="A203" s="18" t="s">
        <v>131</v>
      </c>
      <c r="B203" s="37">
        <v>6.7</v>
      </c>
      <c r="C203" s="38">
        <v>1259.4782522119699</v>
      </c>
      <c r="D203" s="38"/>
      <c r="E203" s="37">
        <v>11.1</v>
      </c>
      <c r="F203" s="38">
        <v>2197.1880082580801</v>
      </c>
      <c r="G203" s="38"/>
      <c r="H203" s="39" t="s">
        <v>43</v>
      </c>
      <c r="I203" s="40" t="s">
        <v>43</v>
      </c>
      <c r="J203" s="40"/>
      <c r="K203" s="39" t="s">
        <v>43</v>
      </c>
      <c r="L203" s="40" t="s">
        <v>43</v>
      </c>
    </row>
    <row r="204" spans="1:12">
      <c r="A204" s="18" t="s">
        <v>132</v>
      </c>
      <c r="B204" s="39" t="s">
        <v>43</v>
      </c>
      <c r="C204" s="40" t="s">
        <v>43</v>
      </c>
      <c r="D204" s="40"/>
      <c r="E204" s="39" t="s">
        <v>43</v>
      </c>
      <c r="F204" s="40" t="s">
        <v>43</v>
      </c>
      <c r="G204" s="40"/>
      <c r="H204" s="39" t="s">
        <v>43</v>
      </c>
      <c r="I204" s="40" t="s">
        <v>43</v>
      </c>
      <c r="J204" s="40"/>
      <c r="K204" s="39" t="s">
        <v>43</v>
      </c>
      <c r="L204" s="40" t="s">
        <v>43</v>
      </c>
    </row>
    <row r="205" spans="1:12">
      <c r="A205" s="18" t="s">
        <v>133</v>
      </c>
      <c r="B205" s="39" t="s">
        <v>43</v>
      </c>
      <c r="C205" s="40" t="s">
        <v>43</v>
      </c>
      <c r="D205" s="40"/>
      <c r="E205" s="39" t="s">
        <v>43</v>
      </c>
      <c r="F205" s="40" t="s">
        <v>43</v>
      </c>
      <c r="G205" s="40"/>
      <c r="H205" s="39" t="s">
        <v>43</v>
      </c>
      <c r="I205" s="40" t="s">
        <v>43</v>
      </c>
      <c r="J205" s="40"/>
      <c r="K205" s="39" t="s">
        <v>43</v>
      </c>
      <c r="L205" s="40" t="s">
        <v>43</v>
      </c>
    </row>
    <row r="206" spans="1:12">
      <c r="A206" s="18" t="s">
        <v>134</v>
      </c>
      <c r="B206" s="37">
        <v>4.4000000000000004</v>
      </c>
      <c r="C206" s="38">
        <v>1059.65714256858</v>
      </c>
      <c r="D206" s="38"/>
      <c r="E206" s="37">
        <v>3.5</v>
      </c>
      <c r="F206" s="38">
        <v>827.73672704731996</v>
      </c>
      <c r="G206" s="38"/>
      <c r="H206" s="39" t="s">
        <v>43</v>
      </c>
      <c r="I206" s="40" t="s">
        <v>43</v>
      </c>
      <c r="J206" s="40"/>
      <c r="K206" s="39" t="s">
        <v>43</v>
      </c>
      <c r="L206" s="40" t="s">
        <v>43</v>
      </c>
    </row>
    <row r="207" spans="1:12">
      <c r="A207" s="18" t="s">
        <v>135</v>
      </c>
      <c r="B207" s="39" t="s">
        <v>43</v>
      </c>
      <c r="C207" s="40" t="s">
        <v>43</v>
      </c>
      <c r="D207" s="40"/>
      <c r="E207" s="39" t="s">
        <v>43</v>
      </c>
      <c r="F207" s="40" t="s">
        <v>43</v>
      </c>
      <c r="G207" s="40"/>
      <c r="H207" s="39" t="s">
        <v>43</v>
      </c>
      <c r="I207" s="40" t="s">
        <v>43</v>
      </c>
      <c r="J207" s="40"/>
      <c r="K207" s="39" t="s">
        <v>43</v>
      </c>
      <c r="L207" s="40" t="s">
        <v>43</v>
      </c>
    </row>
    <row r="208" spans="1:12">
      <c r="A208" s="18" t="s">
        <v>136</v>
      </c>
      <c r="B208" s="37">
        <v>189.1</v>
      </c>
      <c r="C208" s="38">
        <v>53912.138210917299</v>
      </c>
      <c r="D208" s="38"/>
      <c r="E208" s="37">
        <v>185.9</v>
      </c>
      <c r="F208" s="38">
        <v>57769.806863122103</v>
      </c>
      <c r="G208" s="38"/>
      <c r="H208" s="39" t="s">
        <v>43</v>
      </c>
      <c r="I208" s="40" t="s">
        <v>43</v>
      </c>
      <c r="J208" s="40"/>
      <c r="K208" s="39" t="s">
        <v>43</v>
      </c>
      <c r="L208" s="40" t="s">
        <v>43</v>
      </c>
    </row>
    <row r="209" spans="1:12">
      <c r="A209" s="18" t="s">
        <v>137</v>
      </c>
      <c r="B209" s="40" t="s">
        <v>43</v>
      </c>
      <c r="C209" s="38">
        <v>213.997314920104</v>
      </c>
      <c r="D209" s="38"/>
      <c r="E209" s="40" t="s">
        <v>43</v>
      </c>
      <c r="F209" s="38">
        <v>231.81629926147099</v>
      </c>
      <c r="G209" s="38"/>
      <c r="H209" s="40" t="s">
        <v>43</v>
      </c>
      <c r="I209" s="38">
        <v>900.96622203403001</v>
      </c>
      <c r="J209" s="38"/>
      <c r="K209" s="40" t="s">
        <v>43</v>
      </c>
      <c r="L209" s="38">
        <v>968.95197594439605</v>
      </c>
    </row>
    <row r="210" spans="1:12">
      <c r="A210" s="36" t="s">
        <v>138</v>
      </c>
      <c r="B210" s="40" t="s">
        <v>43</v>
      </c>
      <c r="C210" s="38">
        <v>435071.98</v>
      </c>
      <c r="D210" s="38"/>
      <c r="E210" s="40" t="s">
        <v>43</v>
      </c>
      <c r="F210" s="38">
        <v>452723.81</v>
      </c>
      <c r="G210" s="38"/>
      <c r="H210" s="40" t="s">
        <v>43</v>
      </c>
      <c r="I210" s="38">
        <v>1130.19</v>
      </c>
      <c r="J210" s="38"/>
      <c r="K210" s="40" t="s">
        <v>43</v>
      </c>
      <c r="L210" s="38">
        <v>1160.6400000000001</v>
      </c>
    </row>
    <row r="211" spans="1:12">
      <c r="A211" s="36" t="s">
        <v>139</v>
      </c>
      <c r="B211" s="40" t="s">
        <v>43</v>
      </c>
      <c r="C211" s="38">
        <v>77674.195245579103</v>
      </c>
      <c r="D211" s="38"/>
      <c r="E211" s="40" t="s">
        <v>43</v>
      </c>
      <c r="F211" s="38">
        <v>81603.655108857696</v>
      </c>
      <c r="G211" s="38"/>
      <c r="H211" s="40" t="s">
        <v>43</v>
      </c>
      <c r="I211" s="38">
        <v>329135.91637914599</v>
      </c>
      <c r="J211" s="38"/>
      <c r="K211" s="40" t="s">
        <v>43</v>
      </c>
      <c r="L211" s="38">
        <v>341402.811982596</v>
      </c>
    </row>
    <row r="212" spans="1:12">
      <c r="A212" s="226" t="s">
        <v>140</v>
      </c>
      <c r="B212" s="226"/>
      <c r="C212" s="226"/>
      <c r="D212" s="226"/>
      <c r="E212" s="226"/>
      <c r="F212" s="226"/>
      <c r="G212" s="226"/>
      <c r="H212" s="226"/>
      <c r="I212" s="226"/>
      <c r="J212" s="226"/>
      <c r="K212" s="226"/>
      <c r="L212" s="226"/>
    </row>
    <row r="213" spans="1:12">
      <c r="A213" s="18" t="s">
        <v>141</v>
      </c>
      <c r="B213" s="37">
        <v>82.443665372793504</v>
      </c>
      <c r="C213" s="38">
        <v>27984.866875960401</v>
      </c>
      <c r="D213" s="38"/>
      <c r="E213" s="37">
        <v>68.258958646393907</v>
      </c>
      <c r="F213" s="38">
        <v>29257.881648227401</v>
      </c>
      <c r="G213" s="38"/>
      <c r="H213" s="37">
        <v>4.2524542899798004</v>
      </c>
      <c r="I213" s="38">
        <v>946.492568755815</v>
      </c>
      <c r="J213" s="38"/>
      <c r="K213" s="37">
        <v>3.3663019400701</v>
      </c>
      <c r="L213" s="38">
        <v>946.12362875552799</v>
      </c>
    </row>
    <row r="214" spans="1:12">
      <c r="A214" s="18" t="s">
        <v>142</v>
      </c>
      <c r="B214" s="39" t="s">
        <v>43</v>
      </c>
      <c r="C214" s="40" t="s">
        <v>43</v>
      </c>
      <c r="D214" s="40"/>
      <c r="E214" s="39" t="s">
        <v>43</v>
      </c>
      <c r="F214" s="40" t="s">
        <v>43</v>
      </c>
      <c r="G214" s="40"/>
      <c r="H214" s="39" t="s">
        <v>43</v>
      </c>
      <c r="I214" s="40" t="s">
        <v>43</v>
      </c>
      <c r="J214" s="40"/>
      <c r="K214" s="39" t="s">
        <v>43</v>
      </c>
      <c r="L214" s="40" t="s">
        <v>43</v>
      </c>
    </row>
    <row r="215" spans="1:12">
      <c r="A215" s="18" t="s">
        <v>143</v>
      </c>
      <c r="B215" s="39" t="s">
        <v>43</v>
      </c>
      <c r="C215" s="40" t="s">
        <v>43</v>
      </c>
      <c r="D215" s="40"/>
      <c r="E215" s="39" t="s">
        <v>43</v>
      </c>
      <c r="F215" s="40" t="s">
        <v>43</v>
      </c>
      <c r="G215" s="40"/>
      <c r="H215" s="37">
        <v>1.8</v>
      </c>
      <c r="I215" s="38">
        <v>437.29179615212303</v>
      </c>
      <c r="J215" s="38"/>
      <c r="K215" s="37">
        <v>1.6</v>
      </c>
      <c r="L215" s="38">
        <v>468.38810165627399</v>
      </c>
    </row>
    <row r="216" spans="1:12">
      <c r="A216" s="18" t="s">
        <v>144</v>
      </c>
      <c r="B216" s="39" t="s">
        <v>43</v>
      </c>
      <c r="C216" s="40" t="s">
        <v>43</v>
      </c>
      <c r="D216" s="40"/>
      <c r="E216" s="39" t="s">
        <v>43</v>
      </c>
      <c r="F216" s="40" t="s">
        <v>43</v>
      </c>
      <c r="G216" s="40"/>
      <c r="H216" s="37">
        <v>3.4</v>
      </c>
      <c r="I216" s="38">
        <v>4289.92</v>
      </c>
      <c r="J216" s="38"/>
      <c r="K216" s="37">
        <v>4</v>
      </c>
      <c r="L216" s="38">
        <v>5176.99</v>
      </c>
    </row>
    <row r="217" spans="1:12">
      <c r="A217" s="18" t="s">
        <v>145</v>
      </c>
      <c r="B217" s="39" t="s">
        <v>43</v>
      </c>
      <c r="C217" s="40" t="s">
        <v>43</v>
      </c>
      <c r="D217" s="40"/>
      <c r="E217" s="39" t="s">
        <v>43</v>
      </c>
      <c r="F217" s="40" t="s">
        <v>43</v>
      </c>
      <c r="G217" s="40"/>
      <c r="H217" s="37">
        <v>0.1</v>
      </c>
      <c r="I217" s="38">
        <v>27.632566353462</v>
      </c>
      <c r="J217" s="38"/>
      <c r="K217" s="37">
        <v>0.1</v>
      </c>
      <c r="L217" s="38">
        <v>34.430177676413599</v>
      </c>
    </row>
    <row r="218" spans="1:12">
      <c r="A218" s="18" t="s">
        <v>146</v>
      </c>
      <c r="B218" s="39" t="s">
        <v>43</v>
      </c>
      <c r="C218" s="40" t="s">
        <v>43</v>
      </c>
      <c r="D218" s="40"/>
      <c r="E218" s="39" t="s">
        <v>43</v>
      </c>
      <c r="F218" s="40" t="s">
        <v>43</v>
      </c>
      <c r="G218" s="40"/>
      <c r="H218" s="39" t="s">
        <v>43</v>
      </c>
      <c r="I218" s="40" t="s">
        <v>43</v>
      </c>
      <c r="J218" s="40"/>
      <c r="K218" s="39" t="s">
        <v>43</v>
      </c>
      <c r="L218" s="40" t="s">
        <v>43</v>
      </c>
    </row>
    <row r="219" spans="1:12">
      <c r="A219" s="18" t="s">
        <v>147</v>
      </c>
      <c r="B219" s="39" t="s">
        <v>43</v>
      </c>
      <c r="C219" s="40" t="s">
        <v>43</v>
      </c>
      <c r="D219" s="40"/>
      <c r="E219" s="39" t="s">
        <v>43</v>
      </c>
      <c r="F219" s="40" t="s">
        <v>43</v>
      </c>
      <c r="G219" s="40"/>
      <c r="H219" s="39" t="s">
        <v>43</v>
      </c>
      <c r="I219" s="40" t="s">
        <v>43</v>
      </c>
      <c r="J219" s="40"/>
      <c r="K219" s="39" t="s">
        <v>43</v>
      </c>
      <c r="L219" s="40" t="s">
        <v>43</v>
      </c>
    </row>
    <row r="220" spans="1:12">
      <c r="A220" s="18" t="s">
        <v>148</v>
      </c>
      <c r="B220" s="39" t="s">
        <v>43</v>
      </c>
      <c r="C220" s="40" t="s">
        <v>43</v>
      </c>
      <c r="D220" s="40"/>
      <c r="E220" s="39" t="s">
        <v>43</v>
      </c>
      <c r="F220" s="40" t="s">
        <v>43</v>
      </c>
      <c r="G220" s="40"/>
      <c r="H220" s="37">
        <v>0.3</v>
      </c>
      <c r="I220" s="38">
        <v>198.282561678919</v>
      </c>
      <c r="J220" s="38"/>
      <c r="K220" s="37">
        <v>0.2</v>
      </c>
      <c r="L220" s="38">
        <v>92.267485367923797</v>
      </c>
    </row>
    <row r="221" spans="1:12">
      <c r="A221" s="18" t="s">
        <v>149</v>
      </c>
      <c r="B221" s="39" t="s">
        <v>43</v>
      </c>
      <c r="C221" s="40" t="s">
        <v>43</v>
      </c>
      <c r="D221" s="40"/>
      <c r="E221" s="39" t="s">
        <v>43</v>
      </c>
      <c r="F221" s="40" t="s">
        <v>43</v>
      </c>
      <c r="G221" s="40"/>
      <c r="H221" s="39" t="s">
        <v>43</v>
      </c>
      <c r="I221" s="40" t="s">
        <v>43</v>
      </c>
      <c r="J221" s="40"/>
      <c r="K221" s="39" t="s">
        <v>43</v>
      </c>
      <c r="L221" s="40" t="s">
        <v>43</v>
      </c>
    </row>
    <row r="222" spans="1:12">
      <c r="A222" s="18" t="s">
        <v>150</v>
      </c>
      <c r="B222" s="39" t="s">
        <v>43</v>
      </c>
      <c r="C222" s="40" t="s">
        <v>43</v>
      </c>
      <c r="D222" s="40"/>
      <c r="E222" s="39" t="s">
        <v>43</v>
      </c>
      <c r="F222" s="40" t="s">
        <v>43</v>
      </c>
      <c r="G222" s="40"/>
      <c r="H222" s="39" t="s">
        <v>43</v>
      </c>
      <c r="I222" s="40" t="s">
        <v>43</v>
      </c>
      <c r="J222" s="40"/>
      <c r="K222" s="39" t="s">
        <v>43</v>
      </c>
      <c r="L222" s="40" t="s">
        <v>43</v>
      </c>
    </row>
    <row r="223" spans="1:12">
      <c r="A223" s="18" t="s">
        <v>151</v>
      </c>
      <c r="B223" s="39" t="s">
        <v>43</v>
      </c>
      <c r="C223" s="40" t="s">
        <v>43</v>
      </c>
      <c r="D223" s="40"/>
      <c r="E223" s="39" t="s">
        <v>43</v>
      </c>
      <c r="F223" s="40" t="s">
        <v>43</v>
      </c>
      <c r="G223" s="40"/>
      <c r="H223" s="39" t="s">
        <v>43</v>
      </c>
      <c r="I223" s="40" t="s">
        <v>43</v>
      </c>
      <c r="J223" s="40"/>
      <c r="K223" s="39" t="s">
        <v>43</v>
      </c>
      <c r="L223" s="40" t="s">
        <v>43</v>
      </c>
    </row>
    <row r="224" spans="1:12">
      <c r="A224" s="18" t="s">
        <v>152</v>
      </c>
      <c r="B224" s="37">
        <v>49.4</v>
      </c>
      <c r="C224" s="38">
        <v>17305.025458758799</v>
      </c>
      <c r="D224" s="38"/>
      <c r="E224" s="37">
        <v>42.8</v>
      </c>
      <c r="F224" s="38">
        <v>15202.920260926399</v>
      </c>
      <c r="G224" s="38"/>
      <c r="H224" s="37">
        <v>0.2</v>
      </c>
      <c r="I224" s="38">
        <v>69.611744125076598</v>
      </c>
      <c r="J224" s="38"/>
      <c r="K224" s="37">
        <v>0.5</v>
      </c>
      <c r="L224" s="38">
        <v>176.465771357069</v>
      </c>
    </row>
    <row r="225" spans="1:12">
      <c r="A225" s="18" t="s">
        <v>153</v>
      </c>
      <c r="B225" s="37">
        <v>24</v>
      </c>
      <c r="C225" s="38">
        <v>17004.945261974899</v>
      </c>
      <c r="D225" s="38"/>
      <c r="E225" s="37">
        <v>18.2</v>
      </c>
      <c r="F225" s="38">
        <v>12676.194737661999</v>
      </c>
      <c r="G225" s="38"/>
      <c r="H225" s="37">
        <v>0.2</v>
      </c>
      <c r="I225" s="38">
        <v>142.21684179098099</v>
      </c>
      <c r="J225" s="38"/>
      <c r="K225" s="37">
        <v>0.1</v>
      </c>
      <c r="L225" s="38">
        <v>69.899577740267205</v>
      </c>
    </row>
    <row r="226" spans="1:12">
      <c r="A226" s="18" t="s">
        <v>154</v>
      </c>
      <c r="B226" s="37">
        <v>5.7</v>
      </c>
      <c r="C226" s="38">
        <v>2109.7984278221102</v>
      </c>
      <c r="D226" s="38"/>
      <c r="E226" s="37">
        <v>5.0999999999999996</v>
      </c>
      <c r="F226" s="38">
        <v>1668.73951438477</v>
      </c>
      <c r="G226" s="38"/>
      <c r="H226" s="37">
        <v>0.9</v>
      </c>
      <c r="I226" s="38">
        <v>334.47453210927199</v>
      </c>
      <c r="J226" s="38"/>
      <c r="K226" s="37">
        <v>0.9</v>
      </c>
      <c r="L226" s="38">
        <v>295.67548638459698</v>
      </c>
    </row>
    <row r="227" spans="1:12">
      <c r="A227" s="18" t="s">
        <v>155</v>
      </c>
      <c r="B227" s="37">
        <v>2.4</v>
      </c>
      <c r="C227" s="38">
        <v>1119.3714111404299</v>
      </c>
      <c r="D227" s="38"/>
      <c r="E227" s="37">
        <v>1.4</v>
      </c>
      <c r="F227" s="38">
        <v>531.51485838985002</v>
      </c>
      <c r="G227" s="38"/>
      <c r="H227" s="39" t="s">
        <v>43</v>
      </c>
      <c r="I227" s="40" t="s">
        <v>43</v>
      </c>
      <c r="J227" s="40"/>
      <c r="K227" s="39" t="s">
        <v>43</v>
      </c>
      <c r="L227" s="40" t="s">
        <v>43</v>
      </c>
    </row>
    <row r="228" spans="1:12">
      <c r="A228" s="18" t="s">
        <v>156</v>
      </c>
      <c r="B228" s="37">
        <v>1</v>
      </c>
      <c r="C228" s="38">
        <v>547.62516600730896</v>
      </c>
      <c r="D228" s="38"/>
      <c r="E228" s="37">
        <v>0.7</v>
      </c>
      <c r="F228" s="38">
        <v>305.136742499273</v>
      </c>
      <c r="G228" s="38"/>
      <c r="H228" s="37">
        <v>0.8</v>
      </c>
      <c r="I228" s="38">
        <v>443.54795648505302</v>
      </c>
      <c r="J228" s="38"/>
      <c r="K228" s="37">
        <v>0.8</v>
      </c>
      <c r="L228" s="38">
        <v>353.064173362102</v>
      </c>
    </row>
    <row r="229" spans="1:12">
      <c r="A229" s="18" t="s">
        <v>157</v>
      </c>
      <c r="B229" s="37">
        <v>1.1000000000000001</v>
      </c>
      <c r="C229" s="38">
        <v>1351.6543935321399</v>
      </c>
      <c r="D229" s="38"/>
      <c r="E229" s="37">
        <v>0.9</v>
      </c>
      <c r="F229" s="38">
        <v>733.21106965511694</v>
      </c>
      <c r="G229" s="38"/>
      <c r="H229" s="37">
        <v>0.1</v>
      </c>
      <c r="I229" s="38">
        <v>122.14702769614399</v>
      </c>
      <c r="J229" s="38"/>
      <c r="K229" s="37">
        <v>0.1</v>
      </c>
      <c r="L229" s="38">
        <v>80.983479362543704</v>
      </c>
    </row>
    <row r="230" spans="1:12">
      <c r="A230" s="18" t="s">
        <v>158</v>
      </c>
      <c r="B230" s="37">
        <v>1.2</v>
      </c>
      <c r="C230" s="38">
        <v>537.13141767535899</v>
      </c>
      <c r="D230" s="38"/>
      <c r="E230" s="37">
        <v>1</v>
      </c>
      <c r="F230" s="38">
        <v>397.92485859449499</v>
      </c>
      <c r="G230" s="38"/>
      <c r="H230" s="37">
        <v>0.1</v>
      </c>
      <c r="I230" s="38">
        <v>46.662583120569003</v>
      </c>
      <c r="J230" s="38"/>
      <c r="K230" s="37">
        <v>0.1</v>
      </c>
      <c r="L230" s="38">
        <v>41.483036394185802</v>
      </c>
    </row>
    <row r="231" spans="1:12">
      <c r="A231" s="18" t="s">
        <v>159</v>
      </c>
      <c r="B231" s="37">
        <v>0.1</v>
      </c>
      <c r="C231" s="38">
        <v>30.339338456472898</v>
      </c>
      <c r="D231" s="38"/>
      <c r="E231" s="37">
        <v>0.1</v>
      </c>
      <c r="F231" s="38">
        <v>30.794428533320001</v>
      </c>
      <c r="G231" s="38"/>
      <c r="H231" s="39" t="s">
        <v>43</v>
      </c>
      <c r="I231" s="40" t="s">
        <v>43</v>
      </c>
      <c r="J231" s="40"/>
      <c r="K231" s="39" t="s">
        <v>43</v>
      </c>
      <c r="L231" s="40" t="s">
        <v>43</v>
      </c>
    </row>
    <row r="232" spans="1:12">
      <c r="A232" s="18" t="s">
        <v>160</v>
      </c>
      <c r="B232" s="37">
        <v>0.1</v>
      </c>
      <c r="C232" s="38">
        <v>29.885078008657601</v>
      </c>
      <c r="D232" s="38"/>
      <c r="E232" s="37">
        <v>0.1</v>
      </c>
      <c r="F232" s="38">
        <v>32.186229015324201</v>
      </c>
      <c r="G232" s="38"/>
      <c r="H232" s="39" t="s">
        <v>43</v>
      </c>
      <c r="I232" s="40" t="s">
        <v>43</v>
      </c>
      <c r="J232" s="40"/>
      <c r="K232" s="39" t="s">
        <v>43</v>
      </c>
      <c r="L232" s="40" t="s">
        <v>43</v>
      </c>
    </row>
    <row r="233" spans="1:12">
      <c r="A233" s="18" t="s">
        <v>161</v>
      </c>
      <c r="B233" s="39" t="s">
        <v>43</v>
      </c>
      <c r="C233" s="40" t="s">
        <v>43</v>
      </c>
      <c r="D233" s="40"/>
      <c r="E233" s="39" t="s">
        <v>43</v>
      </c>
      <c r="F233" s="40" t="s">
        <v>43</v>
      </c>
      <c r="G233" s="40"/>
      <c r="H233" s="39" t="s">
        <v>43</v>
      </c>
      <c r="I233" s="40" t="s">
        <v>43</v>
      </c>
      <c r="J233" s="40"/>
      <c r="K233" s="39" t="s">
        <v>43</v>
      </c>
      <c r="L233" s="40" t="s">
        <v>43</v>
      </c>
    </row>
    <row r="234" spans="1:12">
      <c r="A234" s="18" t="s">
        <v>162</v>
      </c>
      <c r="B234" s="37">
        <v>0.5</v>
      </c>
      <c r="C234" s="38">
        <v>233.85781375472101</v>
      </c>
      <c r="D234" s="38"/>
      <c r="E234" s="37">
        <v>0.6</v>
      </c>
      <c r="F234" s="38">
        <v>282.313152764699</v>
      </c>
      <c r="G234" s="38"/>
      <c r="H234" s="39" t="s">
        <v>43</v>
      </c>
      <c r="I234" s="40" t="s">
        <v>43</v>
      </c>
      <c r="J234" s="40"/>
      <c r="K234" s="39" t="s">
        <v>43</v>
      </c>
      <c r="L234" s="40" t="s">
        <v>43</v>
      </c>
    </row>
    <row r="235" spans="1:12">
      <c r="A235" s="18" t="s">
        <v>163</v>
      </c>
      <c r="B235" s="39" t="s">
        <v>43</v>
      </c>
      <c r="C235" s="40" t="s">
        <v>43</v>
      </c>
      <c r="D235" s="40"/>
      <c r="E235" s="39" t="s">
        <v>43</v>
      </c>
      <c r="F235" s="40" t="s">
        <v>43</v>
      </c>
      <c r="G235" s="40"/>
      <c r="H235" s="39" t="s">
        <v>43</v>
      </c>
      <c r="I235" s="40" t="s">
        <v>43</v>
      </c>
      <c r="J235" s="40"/>
      <c r="K235" s="39" t="s">
        <v>43</v>
      </c>
      <c r="L235" s="40" t="s">
        <v>43</v>
      </c>
    </row>
    <row r="236" spans="1:12">
      <c r="A236" s="18" t="s">
        <v>164</v>
      </c>
      <c r="B236" s="39" t="s">
        <v>43</v>
      </c>
      <c r="C236" s="40" t="s">
        <v>43</v>
      </c>
      <c r="D236" s="40"/>
      <c r="E236" s="39" t="s">
        <v>43</v>
      </c>
      <c r="F236" s="40" t="s">
        <v>43</v>
      </c>
      <c r="G236" s="40"/>
      <c r="H236" s="37">
        <v>0.1</v>
      </c>
      <c r="I236" s="38">
        <v>287.88135162325801</v>
      </c>
      <c r="J236" s="38"/>
      <c r="K236" s="37">
        <v>0.1</v>
      </c>
      <c r="L236" s="38">
        <v>245.56279293463899</v>
      </c>
    </row>
    <row r="237" spans="1:12">
      <c r="A237" s="18" t="s">
        <v>165</v>
      </c>
      <c r="B237" s="39" t="s">
        <v>43</v>
      </c>
      <c r="C237" s="40" t="s">
        <v>43</v>
      </c>
      <c r="D237" s="40"/>
      <c r="E237" s="39" t="s">
        <v>43</v>
      </c>
      <c r="F237" s="40" t="s">
        <v>43</v>
      </c>
      <c r="G237" s="40"/>
      <c r="H237" s="39" t="s">
        <v>43</v>
      </c>
      <c r="I237" s="40" t="s">
        <v>43</v>
      </c>
      <c r="J237" s="40"/>
      <c r="K237" s="39" t="s">
        <v>43</v>
      </c>
      <c r="L237" s="40" t="s">
        <v>43</v>
      </c>
    </row>
    <row r="238" spans="1:12">
      <c r="A238" s="18" t="s">
        <v>166</v>
      </c>
      <c r="B238" s="39" t="s">
        <v>43</v>
      </c>
      <c r="C238" s="40" t="s">
        <v>43</v>
      </c>
      <c r="D238" s="40"/>
      <c r="E238" s="39" t="s">
        <v>43</v>
      </c>
      <c r="F238" s="40" t="s">
        <v>43</v>
      </c>
      <c r="G238" s="40"/>
      <c r="H238" s="39" t="s">
        <v>43</v>
      </c>
      <c r="I238" s="40" t="s">
        <v>43</v>
      </c>
      <c r="J238" s="40"/>
      <c r="K238" s="39" t="s">
        <v>43</v>
      </c>
      <c r="L238" s="40" t="s">
        <v>43</v>
      </c>
    </row>
    <row r="239" spans="1:12">
      <c r="A239" s="18" t="s">
        <v>167</v>
      </c>
      <c r="B239" s="37">
        <v>15.8</v>
      </c>
      <c r="C239" s="38">
        <v>7742.9749000354996</v>
      </c>
      <c r="D239" s="38"/>
      <c r="E239" s="37">
        <v>16.2</v>
      </c>
      <c r="F239" s="38">
        <v>9471.2265001915202</v>
      </c>
      <c r="G239" s="38"/>
      <c r="H239" s="37">
        <v>0.1</v>
      </c>
      <c r="I239" s="38">
        <v>52.007256612128003</v>
      </c>
      <c r="J239" s="38"/>
      <c r="K239" s="37">
        <v>0.1</v>
      </c>
      <c r="L239" s="38">
        <v>62.044657138268697</v>
      </c>
    </row>
    <row r="240" spans="1:12">
      <c r="A240" s="18" t="s">
        <v>168</v>
      </c>
      <c r="B240" s="39" t="s">
        <v>43</v>
      </c>
      <c r="C240" s="40" t="s">
        <v>43</v>
      </c>
      <c r="D240" s="40"/>
      <c r="E240" s="39" t="s">
        <v>43</v>
      </c>
      <c r="F240" s="40" t="s">
        <v>43</v>
      </c>
      <c r="G240" s="40"/>
      <c r="H240" s="39" t="s">
        <v>43</v>
      </c>
      <c r="I240" s="40" t="s">
        <v>43</v>
      </c>
      <c r="J240" s="40"/>
      <c r="K240" s="39" t="s">
        <v>43</v>
      </c>
      <c r="L240" s="40" t="s">
        <v>43</v>
      </c>
    </row>
    <row r="241" spans="1:12">
      <c r="A241" s="18" t="s">
        <v>169</v>
      </c>
      <c r="B241" s="39" t="s">
        <v>43</v>
      </c>
      <c r="C241" s="40" t="s">
        <v>43</v>
      </c>
      <c r="D241" s="40"/>
      <c r="E241" s="39" t="s">
        <v>43</v>
      </c>
      <c r="F241" s="40" t="s">
        <v>43</v>
      </c>
      <c r="G241" s="40"/>
      <c r="H241" s="39" t="s">
        <v>43</v>
      </c>
      <c r="I241" s="40" t="s">
        <v>43</v>
      </c>
      <c r="J241" s="40"/>
      <c r="K241" s="39" t="s">
        <v>43</v>
      </c>
      <c r="L241" s="40" t="s">
        <v>43</v>
      </c>
    </row>
    <row r="242" spans="1:12">
      <c r="A242" s="18" t="s">
        <v>170</v>
      </c>
      <c r="B242" s="39" t="s">
        <v>43</v>
      </c>
      <c r="C242" s="40" t="s">
        <v>43</v>
      </c>
      <c r="D242" s="40"/>
      <c r="E242" s="39" t="s">
        <v>43</v>
      </c>
      <c r="F242" s="40" t="s">
        <v>43</v>
      </c>
      <c r="G242" s="40"/>
      <c r="H242" s="37">
        <v>0.4</v>
      </c>
      <c r="I242" s="38">
        <v>209.76202606945299</v>
      </c>
      <c r="J242" s="38"/>
      <c r="K242" s="37">
        <v>0.4</v>
      </c>
      <c r="L242" s="38">
        <v>217.31345900795401</v>
      </c>
    </row>
    <row r="243" spans="1:12">
      <c r="A243" s="36" t="s">
        <v>171</v>
      </c>
      <c r="B243" s="37"/>
      <c r="C243" s="38"/>
      <c r="D243" s="38"/>
      <c r="E243" s="37"/>
      <c r="F243" s="38"/>
      <c r="G243" s="38"/>
      <c r="H243" s="37"/>
      <c r="I243" s="38"/>
      <c r="J243" s="38"/>
      <c r="K243" s="37"/>
      <c r="L243" s="38"/>
    </row>
    <row r="244" spans="1:12" ht="15">
      <c r="A244" s="18" t="s">
        <v>172</v>
      </c>
      <c r="B244" s="37">
        <v>926</v>
      </c>
      <c r="C244" s="38">
        <v>245001.08</v>
      </c>
      <c r="D244" s="38"/>
      <c r="E244" s="37">
        <v>772</v>
      </c>
      <c r="F244" s="38">
        <v>214824.44</v>
      </c>
      <c r="G244" s="38"/>
      <c r="H244" s="37">
        <v>47</v>
      </c>
      <c r="I244" s="38">
        <v>7112.98</v>
      </c>
      <c r="J244" s="38"/>
      <c r="K244" s="37">
        <v>46</v>
      </c>
      <c r="L244" s="38">
        <v>7428.08</v>
      </c>
    </row>
    <row r="245" spans="1:12">
      <c r="A245" s="18" t="s">
        <v>173</v>
      </c>
      <c r="B245" s="37">
        <v>5.0999999999999996</v>
      </c>
      <c r="C245" s="38">
        <v>179.17097412988099</v>
      </c>
      <c r="D245" s="38"/>
      <c r="E245" s="37">
        <v>4.2</v>
      </c>
      <c r="F245" s="38">
        <v>158.02879918255499</v>
      </c>
      <c r="G245" s="38"/>
      <c r="H245" s="37">
        <v>0.3</v>
      </c>
      <c r="I245" s="38">
        <v>11.2412088620639</v>
      </c>
      <c r="J245" s="38"/>
      <c r="K245" s="37">
        <v>0.3</v>
      </c>
      <c r="L245" s="38">
        <v>12.039334691270501</v>
      </c>
    </row>
    <row r="246" spans="1:12">
      <c r="A246" s="18" t="s">
        <v>174</v>
      </c>
      <c r="B246" s="37">
        <v>0.1</v>
      </c>
      <c r="C246" s="38">
        <v>71.0113932177197</v>
      </c>
      <c r="D246" s="38"/>
      <c r="E246" s="37">
        <v>0.1</v>
      </c>
      <c r="F246" s="38">
        <v>75.769156563307007</v>
      </c>
      <c r="G246" s="38"/>
      <c r="H246" s="39" t="s">
        <v>43</v>
      </c>
      <c r="I246" s="40" t="s">
        <v>43</v>
      </c>
      <c r="J246" s="40"/>
      <c r="K246" s="39" t="s">
        <v>43</v>
      </c>
      <c r="L246" s="40" t="s">
        <v>43</v>
      </c>
    </row>
    <row r="247" spans="1:12">
      <c r="A247" s="18" t="s">
        <v>175</v>
      </c>
      <c r="B247" s="37">
        <v>0.6</v>
      </c>
      <c r="C247" s="38">
        <v>1994.97</v>
      </c>
      <c r="D247" s="38"/>
      <c r="E247" s="37">
        <v>0.5</v>
      </c>
      <c r="F247" s="38">
        <v>2017.1</v>
      </c>
      <c r="G247" s="38"/>
      <c r="H247" s="37">
        <v>3.1</v>
      </c>
      <c r="I247" s="38">
        <v>26790.99</v>
      </c>
      <c r="J247" s="38"/>
      <c r="K247" s="37">
        <v>2.9</v>
      </c>
      <c r="L247" s="38">
        <v>30789.59</v>
      </c>
    </row>
    <row r="248" spans="1:12">
      <c r="A248" s="18" t="s">
        <v>176</v>
      </c>
      <c r="B248" s="37">
        <v>0.9</v>
      </c>
      <c r="C248" s="38">
        <v>32.702646966203801</v>
      </c>
      <c r="D248" s="38"/>
      <c r="E248" s="37">
        <v>0.8</v>
      </c>
      <c r="F248" s="38">
        <v>29.766675994126899</v>
      </c>
      <c r="G248" s="38"/>
      <c r="H248" s="37">
        <v>4.8</v>
      </c>
      <c r="I248" s="38">
        <v>177.60082340596799</v>
      </c>
      <c r="J248" s="38"/>
      <c r="K248" s="37">
        <v>4.5</v>
      </c>
      <c r="L248" s="38">
        <v>170.49679046973</v>
      </c>
    </row>
    <row r="249" spans="1:12">
      <c r="A249" s="36" t="s">
        <v>177</v>
      </c>
      <c r="B249" s="37"/>
      <c r="C249" s="38"/>
      <c r="D249" s="38"/>
      <c r="E249" s="37"/>
      <c r="F249" s="38"/>
      <c r="G249" s="38"/>
      <c r="H249" s="37"/>
      <c r="I249" s="38"/>
      <c r="J249" s="38"/>
      <c r="K249" s="37"/>
      <c r="L249" s="38"/>
    </row>
    <row r="250" spans="1:12">
      <c r="A250" s="18" t="s">
        <v>178</v>
      </c>
      <c r="B250" s="37">
        <v>1.6</v>
      </c>
      <c r="C250" s="38">
        <v>164.32831288954199</v>
      </c>
      <c r="D250" s="38"/>
      <c r="E250" s="37">
        <v>1.5</v>
      </c>
      <c r="F250" s="38">
        <v>155.29025568061701</v>
      </c>
      <c r="G250" s="38"/>
      <c r="H250" s="39" t="s">
        <v>43</v>
      </c>
      <c r="I250" s="40" t="s">
        <v>43</v>
      </c>
      <c r="J250" s="40"/>
      <c r="K250" s="39" t="s">
        <v>43</v>
      </c>
      <c r="L250" s="40" t="s">
        <v>43</v>
      </c>
    </row>
    <row r="251" spans="1:12">
      <c r="A251" s="18" t="s">
        <v>179</v>
      </c>
      <c r="B251" s="37"/>
      <c r="C251" s="38">
        <v>136269.53</v>
      </c>
      <c r="D251" s="38"/>
      <c r="E251" s="37"/>
      <c r="F251" s="38">
        <v>140377.24</v>
      </c>
      <c r="G251" s="38"/>
      <c r="H251" s="37"/>
      <c r="I251" s="38">
        <v>5571.48</v>
      </c>
      <c r="J251" s="38"/>
      <c r="K251" s="37"/>
      <c r="L251" s="38">
        <v>5869.51</v>
      </c>
    </row>
    <row r="252" spans="1:12" ht="15">
      <c r="A252" s="226" t="s">
        <v>180</v>
      </c>
      <c r="B252" s="226"/>
      <c r="C252" s="226"/>
      <c r="D252" s="226"/>
      <c r="E252" s="226"/>
      <c r="F252" s="226"/>
      <c r="G252" s="226"/>
      <c r="H252" s="226"/>
      <c r="I252" s="226"/>
      <c r="J252" s="226"/>
      <c r="K252" s="226"/>
      <c r="L252" s="226"/>
    </row>
    <row r="253" spans="1:12">
      <c r="A253" s="18" t="s">
        <v>181</v>
      </c>
      <c r="B253" s="37">
        <v>308.3</v>
      </c>
      <c r="C253" s="38">
        <v>678674.38880209497</v>
      </c>
      <c r="D253" s="38"/>
      <c r="E253" s="37">
        <v>311.3</v>
      </c>
      <c r="F253" s="38">
        <v>696928.15428826399</v>
      </c>
      <c r="G253" s="38"/>
      <c r="H253" s="37">
        <v>3.6538246025641001</v>
      </c>
      <c r="I253" s="38">
        <v>8688.5883491205805</v>
      </c>
      <c r="J253" s="38"/>
      <c r="K253" s="37">
        <v>3.8</v>
      </c>
      <c r="L253" s="38">
        <v>9189.8003287973406</v>
      </c>
    </row>
    <row r="254" spans="1:12">
      <c r="A254" s="18" t="s">
        <v>182</v>
      </c>
      <c r="B254" s="37">
        <v>5.0999999999999996</v>
      </c>
      <c r="C254" s="38">
        <v>11089.597171195301</v>
      </c>
      <c r="D254" s="38"/>
      <c r="E254" s="37">
        <v>5.2</v>
      </c>
      <c r="F254" s="38">
        <v>11634.94442032</v>
      </c>
      <c r="G254" s="38"/>
      <c r="H254" s="37">
        <v>0.5</v>
      </c>
      <c r="I254" s="38">
        <v>1083.69411096101</v>
      </c>
      <c r="J254" s="38"/>
      <c r="K254" s="37">
        <v>0.4</v>
      </c>
      <c r="L254" s="38">
        <v>892.09699214310001</v>
      </c>
    </row>
    <row r="255" spans="1:12">
      <c r="A255" s="18" t="s">
        <v>183</v>
      </c>
      <c r="B255" s="37">
        <v>844.31177390882897</v>
      </c>
      <c r="C255" s="38">
        <v>1168763.01318793</v>
      </c>
      <c r="D255" s="38"/>
      <c r="E255" s="37">
        <v>829.8</v>
      </c>
      <c r="F255" s="38">
        <v>1333611.29196833</v>
      </c>
      <c r="G255" s="38"/>
      <c r="H255" s="37">
        <v>0.207413284340702</v>
      </c>
      <c r="I255" s="38">
        <v>319.90263565230401</v>
      </c>
      <c r="J255" s="38"/>
      <c r="K255" s="37">
        <v>0.207413284340702</v>
      </c>
      <c r="L255" s="38">
        <v>371.40695999232503</v>
      </c>
    </row>
    <row r="256" spans="1:12">
      <c r="A256" s="18" t="s">
        <v>184</v>
      </c>
      <c r="B256" s="37">
        <v>0.9</v>
      </c>
      <c r="C256" s="38">
        <v>2453.0649411678601</v>
      </c>
      <c r="D256" s="38"/>
      <c r="E256" s="37">
        <v>0.8</v>
      </c>
      <c r="F256" s="38">
        <v>2173.9606634172001</v>
      </c>
      <c r="G256" s="38"/>
      <c r="H256" s="37">
        <v>0.3</v>
      </c>
      <c r="I256" s="38">
        <v>815.75757275000103</v>
      </c>
      <c r="J256" s="38"/>
      <c r="K256" s="37">
        <v>0.3</v>
      </c>
      <c r="L256" s="38">
        <v>813.31030003175101</v>
      </c>
    </row>
    <row r="257" spans="1:12">
      <c r="A257" s="18" t="s">
        <v>185</v>
      </c>
      <c r="B257" s="37">
        <v>357.7</v>
      </c>
      <c r="C257" s="38">
        <v>449119.36314588098</v>
      </c>
      <c r="D257" s="38"/>
      <c r="E257" s="37">
        <v>344.66454459671297</v>
      </c>
      <c r="F257" s="38">
        <v>469536.315441827</v>
      </c>
      <c r="G257" s="38"/>
      <c r="H257" s="37">
        <v>8.8421128329113898</v>
      </c>
      <c r="I257" s="38">
        <v>15330.745817147301</v>
      </c>
      <c r="J257" s="38"/>
      <c r="K257" s="37">
        <v>8.7489908344685805</v>
      </c>
      <c r="L257" s="38">
        <v>16458.677301933301</v>
      </c>
    </row>
    <row r="258" spans="1:12">
      <c r="A258" s="18" t="s">
        <v>186</v>
      </c>
      <c r="B258" s="37">
        <v>30.2</v>
      </c>
      <c r="C258" s="38">
        <v>76068.982383906507</v>
      </c>
      <c r="D258" s="38"/>
      <c r="E258" s="37">
        <v>27.544245016077198</v>
      </c>
      <c r="F258" s="38">
        <v>72709.778078591597</v>
      </c>
      <c r="G258" s="38"/>
      <c r="H258" s="37">
        <v>10.9</v>
      </c>
      <c r="I258" s="38">
        <v>32114.59174046</v>
      </c>
      <c r="J258" s="38"/>
      <c r="K258" s="37">
        <v>9.8710592920353992</v>
      </c>
      <c r="L258" s="38">
        <v>30479.016613913001</v>
      </c>
    </row>
    <row r="259" spans="1:12">
      <c r="A259" s="18" t="s">
        <v>187</v>
      </c>
      <c r="B259" s="37">
        <v>43360</v>
      </c>
      <c r="C259" s="38">
        <v>1512091.46911382</v>
      </c>
      <c r="D259" s="38"/>
      <c r="E259" s="37">
        <v>45311</v>
      </c>
      <c r="F259" s="38">
        <v>1681256.84171276</v>
      </c>
      <c r="G259" s="38"/>
      <c r="H259" s="37">
        <v>260</v>
      </c>
      <c r="I259" s="38">
        <v>9825.5866522083106</v>
      </c>
      <c r="J259" s="38"/>
      <c r="K259" s="37">
        <v>265</v>
      </c>
      <c r="L259" s="38">
        <v>10655.470817141</v>
      </c>
    </row>
    <row r="260" spans="1:12">
      <c r="A260" s="18" t="s">
        <v>188</v>
      </c>
      <c r="B260" s="37">
        <v>29</v>
      </c>
      <c r="C260" s="38">
        <v>2890.7420372431002</v>
      </c>
      <c r="D260" s="38"/>
      <c r="E260" s="37">
        <v>30</v>
      </c>
      <c r="F260" s="38">
        <v>2568.7731827501698</v>
      </c>
      <c r="G260" s="38"/>
      <c r="H260" s="37">
        <v>7</v>
      </c>
      <c r="I260" s="38">
        <v>673.78131197865605</v>
      </c>
      <c r="J260" s="38"/>
      <c r="K260" s="37">
        <v>8</v>
      </c>
      <c r="L260" s="38">
        <v>661.46073941676002</v>
      </c>
    </row>
    <row r="261" spans="1:12">
      <c r="A261" s="18" t="s">
        <v>189</v>
      </c>
      <c r="B261" s="37">
        <v>2329</v>
      </c>
      <c r="C261" s="38">
        <v>197361.23274617901</v>
      </c>
      <c r="D261" s="38"/>
      <c r="E261" s="37">
        <v>2306</v>
      </c>
      <c r="F261" s="38">
        <v>225701.085501569</v>
      </c>
      <c r="G261" s="38"/>
      <c r="H261" s="37">
        <v>146</v>
      </c>
      <c r="I261" s="38">
        <v>11946.484672590301</v>
      </c>
      <c r="J261" s="38"/>
      <c r="K261" s="37">
        <v>148</v>
      </c>
      <c r="L261" s="38">
        <v>13987.206095428701</v>
      </c>
    </row>
    <row r="262" spans="1:12">
      <c r="A262" s="18" t="s">
        <v>190</v>
      </c>
      <c r="B262" s="37">
        <v>1.1000000000000001</v>
      </c>
      <c r="C262" s="38">
        <v>6559.0822892117803</v>
      </c>
      <c r="D262" s="38"/>
      <c r="E262" s="37">
        <v>0.8</v>
      </c>
      <c r="F262" s="38">
        <v>5485.7779146134899</v>
      </c>
      <c r="G262" s="38"/>
      <c r="H262" s="37">
        <v>0.3</v>
      </c>
      <c r="I262" s="38">
        <v>1789.31304772303</v>
      </c>
      <c r="J262" s="38"/>
      <c r="K262" s="37">
        <v>0.2</v>
      </c>
      <c r="L262" s="38">
        <v>1371.8066699209901</v>
      </c>
    </row>
    <row r="263" spans="1:12">
      <c r="A263" s="18" t="s">
        <v>191</v>
      </c>
      <c r="B263" s="40" t="s">
        <v>43</v>
      </c>
      <c r="C263" s="38">
        <v>98.517267617870203</v>
      </c>
      <c r="D263" s="38"/>
      <c r="E263" s="40" t="s">
        <v>43</v>
      </c>
      <c r="F263" s="38">
        <v>110.33933973201501</v>
      </c>
      <c r="G263" s="38"/>
      <c r="H263" s="40" t="s">
        <v>43</v>
      </c>
      <c r="I263" s="38">
        <v>17.204276575311599</v>
      </c>
      <c r="J263" s="38"/>
      <c r="K263" s="40" t="s">
        <v>43</v>
      </c>
      <c r="L263" s="38">
        <v>19.268789764348998</v>
      </c>
    </row>
    <row r="264" spans="1:12">
      <c r="A264" s="18" t="s">
        <v>192</v>
      </c>
      <c r="B264" s="40" t="s">
        <v>43</v>
      </c>
      <c r="C264" s="40" t="s">
        <v>43</v>
      </c>
      <c r="D264" s="40"/>
      <c r="E264" s="40" t="s">
        <v>43</v>
      </c>
      <c r="F264" s="40" t="s">
        <v>43</v>
      </c>
      <c r="G264" s="40"/>
      <c r="H264" s="40" t="s">
        <v>43</v>
      </c>
      <c r="I264" s="40" t="s">
        <v>43</v>
      </c>
      <c r="J264" s="40"/>
      <c r="K264" s="40" t="s">
        <v>43</v>
      </c>
      <c r="L264" s="40" t="s">
        <v>43</v>
      </c>
    </row>
    <row r="265" spans="1:12">
      <c r="A265" s="30" t="s">
        <v>193</v>
      </c>
      <c r="B265" s="45">
        <v>0.1</v>
      </c>
      <c r="C265" s="46">
        <v>142.86774777800801</v>
      </c>
      <c r="D265" s="46"/>
      <c r="E265" s="45">
        <v>0.1</v>
      </c>
      <c r="F265" s="46">
        <v>147.868118950238</v>
      </c>
      <c r="G265" s="46"/>
      <c r="H265" s="47" t="s">
        <v>43</v>
      </c>
      <c r="I265" s="48" t="s">
        <v>43</v>
      </c>
      <c r="J265" s="48"/>
      <c r="K265" s="47" t="s">
        <v>43</v>
      </c>
      <c r="L265" s="48" t="s">
        <v>43</v>
      </c>
    </row>
    <row r="267" spans="1:12">
      <c r="A267" s="41" t="s">
        <v>194</v>
      </c>
    </row>
    <row r="268" spans="1:12">
      <c r="A268" s="42" t="s">
        <v>195</v>
      </c>
    </row>
    <row r="269" spans="1:12">
      <c r="A269" s="43" t="s">
        <v>196</v>
      </c>
    </row>
    <row r="270" spans="1:12">
      <c r="A270" s="43" t="s">
        <v>197</v>
      </c>
    </row>
    <row r="271" spans="1:12">
      <c r="A271" s="43" t="s">
        <v>198</v>
      </c>
    </row>
    <row r="273" spans="1:12" ht="15">
      <c r="A273" s="27" t="s">
        <v>199</v>
      </c>
      <c r="C273" s="28"/>
      <c r="D273" s="28"/>
      <c r="E273" s="29"/>
      <c r="F273" s="29"/>
      <c r="G273" s="29"/>
      <c r="H273" s="28"/>
      <c r="I273" s="29"/>
      <c r="J273" s="29"/>
      <c r="K273" s="29"/>
      <c r="L273" s="28"/>
    </row>
    <row r="274" spans="1:12">
      <c r="B274" s="29"/>
      <c r="C274" s="28"/>
      <c r="D274" s="28"/>
      <c r="E274" s="29"/>
      <c r="F274" s="29"/>
      <c r="G274" s="29"/>
      <c r="H274" s="28"/>
      <c r="I274" s="29"/>
      <c r="J274" s="29"/>
      <c r="K274" s="29"/>
      <c r="L274" s="28"/>
    </row>
    <row r="275" spans="1:12">
      <c r="A275" s="30"/>
      <c r="B275" s="31"/>
      <c r="C275" s="32"/>
      <c r="D275" s="32"/>
      <c r="E275" s="31"/>
      <c r="F275" s="31"/>
      <c r="G275" s="31"/>
      <c r="H275" s="32"/>
      <c r="I275" s="31"/>
      <c r="J275" s="31"/>
      <c r="K275" s="31"/>
      <c r="L275" s="33" t="s">
        <v>71</v>
      </c>
    </row>
    <row r="276" spans="1:12">
      <c r="B276" s="228" t="s">
        <v>13</v>
      </c>
      <c r="C276" s="228"/>
      <c r="D276" s="228"/>
      <c r="E276" s="228"/>
      <c r="F276" s="228"/>
      <c r="G276" s="34"/>
      <c r="H276" s="228" t="s">
        <v>14</v>
      </c>
      <c r="I276" s="228"/>
      <c r="J276" s="228"/>
      <c r="K276" s="228"/>
      <c r="L276" s="228"/>
    </row>
    <row r="277" spans="1:12">
      <c r="B277" s="228">
        <v>2016</v>
      </c>
      <c r="C277" s="228"/>
      <c r="E277" s="228">
        <v>2017</v>
      </c>
      <c r="F277" s="228"/>
      <c r="H277" s="228">
        <v>2016</v>
      </c>
      <c r="I277" s="228"/>
      <c r="K277" s="228">
        <v>2017</v>
      </c>
      <c r="L277" s="228"/>
    </row>
    <row r="278" spans="1:12">
      <c r="A278" s="30"/>
      <c r="B278" s="55" t="s">
        <v>37</v>
      </c>
      <c r="C278" s="35" t="s">
        <v>5</v>
      </c>
      <c r="D278" s="30"/>
      <c r="E278" s="55" t="s">
        <v>37</v>
      </c>
      <c r="F278" s="35" t="s">
        <v>5</v>
      </c>
      <c r="G278" s="30"/>
      <c r="H278" s="35" t="s">
        <v>37</v>
      </c>
      <c r="I278" s="35" t="s">
        <v>5</v>
      </c>
      <c r="J278" s="30"/>
      <c r="K278" s="35" t="s">
        <v>37</v>
      </c>
      <c r="L278" s="35" t="s">
        <v>5</v>
      </c>
    </row>
    <row r="280" spans="1:12">
      <c r="A280" s="226" t="s">
        <v>72</v>
      </c>
      <c r="B280" s="226"/>
      <c r="C280" s="226"/>
      <c r="D280" s="226"/>
      <c r="E280" s="226"/>
      <c r="F280" s="226"/>
      <c r="G280" s="226"/>
      <c r="H280" s="226"/>
      <c r="I280" s="226"/>
      <c r="J280" s="226"/>
      <c r="K280" s="226"/>
      <c r="L280" s="226"/>
    </row>
    <row r="281" spans="1:12">
      <c r="A281" s="36" t="s">
        <v>73</v>
      </c>
      <c r="B281" s="19"/>
      <c r="C281" s="19"/>
      <c r="D281" s="19"/>
      <c r="E281" s="19"/>
      <c r="F281" s="19"/>
      <c r="G281" s="19"/>
      <c r="H281" s="19"/>
      <c r="I281" s="19"/>
      <c r="J281" s="19"/>
      <c r="K281" s="19"/>
      <c r="L281" s="19"/>
    </row>
    <row r="282" spans="1:12">
      <c r="A282" s="18" t="s">
        <v>74</v>
      </c>
      <c r="B282" s="37">
        <v>0.2</v>
      </c>
      <c r="C282" s="38">
        <v>36.266370271773802</v>
      </c>
      <c r="D282" s="38"/>
      <c r="E282" s="37">
        <v>0.3</v>
      </c>
      <c r="F282" s="38">
        <v>57.609129176712599</v>
      </c>
      <c r="G282" s="38"/>
      <c r="H282" s="37">
        <v>570.79999999999995</v>
      </c>
      <c r="I282" s="38">
        <v>99091.855375253101</v>
      </c>
      <c r="J282" s="38"/>
      <c r="K282" s="37">
        <v>523.29999999999995</v>
      </c>
      <c r="L282" s="38">
        <v>96205.674886167195</v>
      </c>
    </row>
    <row r="283" spans="1:12">
      <c r="A283" s="18" t="s">
        <v>75</v>
      </c>
      <c r="B283" s="39" t="s">
        <v>43</v>
      </c>
      <c r="C283" s="40" t="s">
        <v>43</v>
      </c>
      <c r="D283" s="40"/>
      <c r="E283" s="39" t="s">
        <v>43</v>
      </c>
      <c r="F283" s="40" t="s">
        <v>43</v>
      </c>
      <c r="G283" s="40"/>
      <c r="H283" s="37">
        <v>121.2</v>
      </c>
      <c r="I283" s="38">
        <v>35992.808976558699</v>
      </c>
      <c r="J283" s="38"/>
      <c r="K283" s="37">
        <v>96.4</v>
      </c>
      <c r="L283" s="38">
        <v>27683.221628911098</v>
      </c>
    </row>
    <row r="284" spans="1:12">
      <c r="A284" s="18" t="s">
        <v>76</v>
      </c>
      <c r="B284" s="37">
        <v>0.2</v>
      </c>
      <c r="C284" s="38">
        <v>26.684026779030599</v>
      </c>
      <c r="D284" s="38"/>
      <c r="E284" s="37">
        <v>0.2</v>
      </c>
      <c r="F284" s="38">
        <v>26.016926109554799</v>
      </c>
      <c r="G284" s="38"/>
      <c r="H284" s="37">
        <v>0.3</v>
      </c>
      <c r="I284" s="38">
        <v>41.600413023254802</v>
      </c>
      <c r="J284" s="38"/>
      <c r="K284" s="37">
        <v>0.4</v>
      </c>
      <c r="L284" s="38">
        <v>54.080536930231197</v>
      </c>
    </row>
    <row r="285" spans="1:12">
      <c r="A285" s="18" t="s">
        <v>77</v>
      </c>
      <c r="B285" s="37">
        <v>0.2</v>
      </c>
      <c r="C285" s="38">
        <v>31.575465733788999</v>
      </c>
      <c r="D285" s="38"/>
      <c r="E285" s="37">
        <v>0.2</v>
      </c>
      <c r="F285" s="38">
        <v>31.607041199522801</v>
      </c>
      <c r="G285" s="38"/>
      <c r="H285" s="37">
        <v>101.3</v>
      </c>
      <c r="I285" s="38">
        <v>16351.686461474101</v>
      </c>
      <c r="J285" s="38"/>
      <c r="K285" s="37">
        <v>107.1</v>
      </c>
      <c r="L285" s="38">
        <v>17305.201240314898</v>
      </c>
    </row>
    <row r="286" spans="1:12">
      <c r="A286" s="18" t="s">
        <v>78</v>
      </c>
      <c r="B286" s="39" t="s">
        <v>43</v>
      </c>
      <c r="C286" s="40" t="s">
        <v>43</v>
      </c>
      <c r="D286" s="40"/>
      <c r="E286" s="39" t="s">
        <v>43</v>
      </c>
      <c r="F286" s="40" t="s">
        <v>43</v>
      </c>
      <c r="G286" s="40"/>
      <c r="H286" s="37">
        <v>0.8</v>
      </c>
      <c r="I286" s="38">
        <v>138.98635226877599</v>
      </c>
      <c r="J286" s="38"/>
      <c r="K286" s="37">
        <v>0.8</v>
      </c>
      <c r="L286" s="38">
        <v>127.72845773500499</v>
      </c>
    </row>
    <row r="287" spans="1:12">
      <c r="A287" s="18" t="s">
        <v>79</v>
      </c>
      <c r="B287" s="39" t="s">
        <v>43</v>
      </c>
      <c r="C287" s="40" t="s">
        <v>43</v>
      </c>
      <c r="D287" s="40"/>
      <c r="E287" s="39" t="s">
        <v>43</v>
      </c>
      <c r="F287" s="40" t="s">
        <v>43</v>
      </c>
      <c r="G287" s="40"/>
      <c r="H287" s="37">
        <v>21.1</v>
      </c>
      <c r="I287" s="38">
        <v>4686.37064153148</v>
      </c>
      <c r="J287" s="38"/>
      <c r="K287" s="37">
        <v>27.5</v>
      </c>
      <c r="L287" s="38">
        <v>4745.7831603281502</v>
      </c>
    </row>
    <row r="288" spans="1:12">
      <c r="A288" s="18" t="s">
        <v>80</v>
      </c>
      <c r="B288" s="39" t="s">
        <v>43</v>
      </c>
      <c r="C288" s="40" t="s">
        <v>43</v>
      </c>
      <c r="D288" s="40"/>
      <c r="E288" s="39" t="s">
        <v>43</v>
      </c>
      <c r="F288" s="40" t="s">
        <v>43</v>
      </c>
      <c r="G288" s="40"/>
      <c r="H288" s="37">
        <v>3</v>
      </c>
      <c r="I288" s="38">
        <v>858.25493434522105</v>
      </c>
      <c r="J288" s="38"/>
      <c r="K288" s="37">
        <v>2.9</v>
      </c>
      <c r="L288" s="38">
        <v>856.19512250279297</v>
      </c>
    </row>
    <row r="289" spans="1:12">
      <c r="A289" s="18" t="s">
        <v>81</v>
      </c>
      <c r="B289" s="37">
        <v>1.4</v>
      </c>
      <c r="C289" s="38">
        <v>259.91365049669503</v>
      </c>
      <c r="D289" s="38"/>
      <c r="E289" s="37">
        <v>1.5</v>
      </c>
      <c r="F289" s="38">
        <v>285.99784185011299</v>
      </c>
      <c r="G289" s="38"/>
      <c r="H289" s="37">
        <v>1737.7</v>
      </c>
      <c r="I289" s="38">
        <v>315090.477395605</v>
      </c>
      <c r="J289" s="38"/>
      <c r="K289" s="37">
        <v>1450.3</v>
      </c>
      <c r="L289" s="38">
        <v>270077.72560841998</v>
      </c>
    </row>
    <row r="290" spans="1:12">
      <c r="A290" s="18" t="s">
        <v>82</v>
      </c>
      <c r="B290" s="37">
        <v>0.2</v>
      </c>
      <c r="C290" s="38">
        <v>87.080433947689102</v>
      </c>
      <c r="D290" s="38"/>
      <c r="E290" s="37">
        <v>0.2</v>
      </c>
      <c r="F290" s="38">
        <v>86.035468740316801</v>
      </c>
      <c r="G290" s="38"/>
      <c r="H290" s="37">
        <v>42.9</v>
      </c>
      <c r="I290" s="38">
        <v>18609.5651148043</v>
      </c>
      <c r="J290" s="38"/>
      <c r="K290" s="37">
        <v>28</v>
      </c>
      <c r="L290" s="38">
        <v>12000.349867970799</v>
      </c>
    </row>
    <row r="291" spans="1:12">
      <c r="A291" s="18" t="s">
        <v>83</v>
      </c>
      <c r="B291" s="37">
        <v>0.4</v>
      </c>
      <c r="C291" s="38">
        <v>10.0224896835404</v>
      </c>
      <c r="D291" s="38"/>
      <c r="E291" s="37">
        <v>0.5</v>
      </c>
      <c r="F291" s="38">
        <v>11.6636723692201</v>
      </c>
      <c r="G291" s="38"/>
      <c r="H291" s="37">
        <v>593.20000000000005</v>
      </c>
      <c r="I291" s="38">
        <v>15250.4660717063</v>
      </c>
      <c r="J291" s="38"/>
      <c r="K291" s="37">
        <v>544.79999999999995</v>
      </c>
      <c r="L291" s="38">
        <v>13039.734652176099</v>
      </c>
    </row>
    <row r="292" spans="1:12">
      <c r="A292" s="36" t="s">
        <v>84</v>
      </c>
      <c r="B292" s="37"/>
      <c r="C292" s="38"/>
      <c r="D292" s="38"/>
      <c r="E292" s="37"/>
      <c r="F292" s="38"/>
      <c r="G292" s="38"/>
      <c r="H292" s="37"/>
      <c r="I292" s="38"/>
      <c r="J292" s="38"/>
      <c r="K292" s="37"/>
      <c r="L292" s="38"/>
    </row>
    <row r="293" spans="1:12">
      <c r="A293" s="18" t="s">
        <v>85</v>
      </c>
      <c r="B293" s="39" t="s">
        <v>43</v>
      </c>
      <c r="C293" s="40" t="s">
        <v>43</v>
      </c>
      <c r="D293" s="40"/>
      <c r="E293" s="39" t="s">
        <v>43</v>
      </c>
      <c r="F293" s="40" t="s">
        <v>43</v>
      </c>
      <c r="G293" s="40"/>
      <c r="H293" s="39" t="s">
        <v>43</v>
      </c>
      <c r="I293" s="40" t="s">
        <v>43</v>
      </c>
      <c r="J293" s="40"/>
      <c r="K293" s="39" t="s">
        <v>43</v>
      </c>
      <c r="L293" s="40" t="s">
        <v>43</v>
      </c>
    </row>
    <row r="294" spans="1:12">
      <c r="A294" s="18" t="s">
        <v>86</v>
      </c>
      <c r="B294" s="39" t="s">
        <v>43</v>
      </c>
      <c r="C294" s="40" t="s">
        <v>43</v>
      </c>
      <c r="D294" s="40"/>
      <c r="E294" s="39" t="s">
        <v>43</v>
      </c>
      <c r="F294" s="40" t="s">
        <v>43</v>
      </c>
      <c r="G294" s="40"/>
      <c r="H294" s="37">
        <v>1.1000000000000001</v>
      </c>
      <c r="I294" s="38">
        <v>2116.8439473370299</v>
      </c>
      <c r="J294" s="38"/>
      <c r="K294" s="37">
        <v>0.4</v>
      </c>
      <c r="L294" s="38">
        <v>801.32165424648997</v>
      </c>
    </row>
    <row r="295" spans="1:12">
      <c r="A295" s="18" t="s">
        <v>87</v>
      </c>
      <c r="B295" s="39" t="s">
        <v>43</v>
      </c>
      <c r="C295" s="40" t="s">
        <v>43</v>
      </c>
      <c r="D295" s="40"/>
      <c r="E295" s="39" t="s">
        <v>43</v>
      </c>
      <c r="F295" s="40" t="s">
        <v>43</v>
      </c>
      <c r="G295" s="40"/>
      <c r="H295" s="37">
        <v>1.7</v>
      </c>
      <c r="I295" s="38">
        <v>1361.6969066452</v>
      </c>
      <c r="J295" s="38"/>
      <c r="K295" s="37">
        <v>6.8</v>
      </c>
      <c r="L295" s="38">
        <v>5648.3187687643003</v>
      </c>
    </row>
    <row r="296" spans="1:12">
      <c r="A296" s="18" t="s">
        <v>88</v>
      </c>
      <c r="B296" s="39" t="s">
        <v>43</v>
      </c>
      <c r="C296" s="40" t="s">
        <v>43</v>
      </c>
      <c r="D296" s="40"/>
      <c r="E296" s="39" t="s">
        <v>43</v>
      </c>
      <c r="F296" s="40" t="s">
        <v>43</v>
      </c>
      <c r="G296" s="40"/>
      <c r="H296" s="37">
        <v>0.1</v>
      </c>
      <c r="I296" s="38">
        <v>94.604440954269506</v>
      </c>
      <c r="J296" s="38"/>
      <c r="K296" s="37">
        <v>0.3</v>
      </c>
      <c r="L296" s="38">
        <v>298.28780232881201</v>
      </c>
    </row>
    <row r="297" spans="1:12">
      <c r="A297" s="18" t="s">
        <v>89</v>
      </c>
      <c r="B297" s="39" t="s">
        <v>43</v>
      </c>
      <c r="C297" s="40" t="s">
        <v>43</v>
      </c>
      <c r="D297" s="40"/>
      <c r="E297" s="39" t="s">
        <v>43</v>
      </c>
      <c r="F297" s="40" t="s">
        <v>43</v>
      </c>
      <c r="G297" s="40"/>
      <c r="H297" s="39" t="s">
        <v>43</v>
      </c>
      <c r="I297" s="40" t="s">
        <v>43</v>
      </c>
      <c r="J297" s="40"/>
      <c r="K297" s="39" t="s">
        <v>43</v>
      </c>
      <c r="L297" s="40" t="s">
        <v>43</v>
      </c>
    </row>
    <row r="298" spans="1:12">
      <c r="A298" s="18" t="s">
        <v>90</v>
      </c>
      <c r="B298" s="39" t="s">
        <v>43</v>
      </c>
      <c r="C298" s="40" t="s">
        <v>43</v>
      </c>
      <c r="D298" s="40"/>
      <c r="E298" s="39" t="s">
        <v>43</v>
      </c>
      <c r="F298" s="40" t="s">
        <v>43</v>
      </c>
      <c r="G298" s="40"/>
      <c r="H298" s="39" t="s">
        <v>43</v>
      </c>
      <c r="I298" s="40" t="s">
        <v>43</v>
      </c>
      <c r="J298" s="40"/>
      <c r="K298" s="39" t="s">
        <v>43</v>
      </c>
      <c r="L298" s="40" t="s">
        <v>43</v>
      </c>
    </row>
    <row r="299" spans="1:12">
      <c r="A299" s="18" t="s">
        <v>91</v>
      </c>
      <c r="B299" s="39" t="s">
        <v>43</v>
      </c>
      <c r="C299" s="40" t="s">
        <v>43</v>
      </c>
      <c r="D299" s="40"/>
      <c r="E299" s="39" t="s">
        <v>43</v>
      </c>
      <c r="F299" s="40" t="s">
        <v>43</v>
      </c>
      <c r="G299" s="40"/>
      <c r="H299" s="39" t="s">
        <v>43</v>
      </c>
      <c r="I299" s="40" t="s">
        <v>43</v>
      </c>
      <c r="J299" s="40"/>
      <c r="K299" s="39" t="s">
        <v>43</v>
      </c>
      <c r="L299" s="40" t="s">
        <v>43</v>
      </c>
    </row>
    <row r="300" spans="1:12">
      <c r="A300" s="36" t="s">
        <v>92</v>
      </c>
      <c r="B300" s="37"/>
      <c r="C300" s="38"/>
      <c r="D300" s="38"/>
      <c r="E300" s="37"/>
      <c r="F300" s="38"/>
      <c r="G300" s="38"/>
      <c r="H300" s="37"/>
      <c r="I300" s="38"/>
      <c r="J300" s="38"/>
      <c r="K300" s="37"/>
      <c r="L300" s="38"/>
    </row>
    <row r="301" spans="1:12">
      <c r="A301" s="18" t="s">
        <v>93</v>
      </c>
      <c r="B301" s="37">
        <v>16.8</v>
      </c>
      <c r="C301" s="38">
        <v>8923.2999999999993</v>
      </c>
      <c r="D301" s="38"/>
      <c r="E301" s="37">
        <v>17.600000000000001</v>
      </c>
      <c r="F301" s="38">
        <v>9183.68</v>
      </c>
      <c r="G301" s="38"/>
      <c r="H301" s="37">
        <v>128</v>
      </c>
      <c r="I301" s="38">
        <v>68224</v>
      </c>
      <c r="J301" s="38"/>
      <c r="K301" s="37">
        <v>129.5</v>
      </c>
      <c r="L301" s="38">
        <v>68609.100000000006</v>
      </c>
    </row>
    <row r="302" spans="1:12">
      <c r="A302" s="18" t="s">
        <v>94</v>
      </c>
      <c r="B302" s="39" t="s">
        <v>43</v>
      </c>
      <c r="C302" s="40" t="s">
        <v>43</v>
      </c>
      <c r="D302" s="40"/>
      <c r="E302" s="39" t="s">
        <v>43</v>
      </c>
      <c r="F302" s="40" t="s">
        <v>43</v>
      </c>
      <c r="G302" s="40"/>
      <c r="H302" s="39" t="s">
        <v>43</v>
      </c>
      <c r="I302" s="40" t="s">
        <v>43</v>
      </c>
      <c r="J302" s="40"/>
      <c r="K302" s="39" t="s">
        <v>43</v>
      </c>
      <c r="L302" s="40" t="s">
        <v>43</v>
      </c>
    </row>
    <row r="303" spans="1:12">
      <c r="A303" s="18" t="s">
        <v>95</v>
      </c>
      <c r="B303" s="39" t="s">
        <v>43</v>
      </c>
      <c r="C303" s="40" t="s">
        <v>43</v>
      </c>
      <c r="D303" s="40"/>
      <c r="E303" s="39" t="s">
        <v>43</v>
      </c>
      <c r="F303" s="40" t="s">
        <v>43</v>
      </c>
      <c r="G303" s="40"/>
      <c r="H303" s="37">
        <v>8</v>
      </c>
      <c r="I303" s="38">
        <v>11226.4</v>
      </c>
      <c r="J303" s="38"/>
      <c r="K303" s="37">
        <v>6.2</v>
      </c>
      <c r="L303" s="38">
        <v>11068.06</v>
      </c>
    </row>
    <row r="304" spans="1:12">
      <c r="A304" s="18" t="s">
        <v>96</v>
      </c>
      <c r="B304" s="39" t="s">
        <v>43</v>
      </c>
      <c r="C304" s="40" t="s">
        <v>43</v>
      </c>
      <c r="D304" s="40"/>
      <c r="E304" s="39" t="s">
        <v>43</v>
      </c>
      <c r="F304" s="40" t="s">
        <v>43</v>
      </c>
      <c r="G304" s="40"/>
      <c r="H304" s="37">
        <v>8.9</v>
      </c>
      <c r="I304" s="38">
        <v>5405.7342093453499</v>
      </c>
      <c r="J304" s="38"/>
      <c r="K304" s="37">
        <v>7.6</v>
      </c>
      <c r="L304" s="38">
        <v>4353.0130260153101</v>
      </c>
    </row>
    <row r="305" spans="1:12">
      <c r="A305" s="18" t="s">
        <v>97</v>
      </c>
      <c r="B305" s="37">
        <v>0.2</v>
      </c>
      <c r="C305" s="38">
        <v>32.020000000000003</v>
      </c>
      <c r="D305" s="38"/>
      <c r="E305" s="37">
        <v>0.3</v>
      </c>
      <c r="F305" s="38">
        <v>48.69</v>
      </c>
      <c r="G305" s="38"/>
      <c r="H305" s="37">
        <v>134.1</v>
      </c>
      <c r="I305" s="38">
        <v>28688.67</v>
      </c>
      <c r="J305" s="38"/>
      <c r="K305" s="37">
        <v>180.4</v>
      </c>
      <c r="L305" s="38">
        <v>34377.31</v>
      </c>
    </row>
    <row r="306" spans="1:12">
      <c r="A306" s="18" t="s">
        <v>98</v>
      </c>
      <c r="B306" s="39" t="s">
        <v>43</v>
      </c>
      <c r="C306" s="40" t="s">
        <v>43</v>
      </c>
      <c r="D306" s="40"/>
      <c r="E306" s="39" t="s">
        <v>43</v>
      </c>
      <c r="F306" s="40" t="s">
        <v>43</v>
      </c>
      <c r="G306" s="40"/>
      <c r="H306" s="37">
        <v>0.5</v>
      </c>
      <c r="I306" s="38">
        <v>470.20812550335802</v>
      </c>
      <c r="J306" s="38"/>
      <c r="K306" s="37">
        <v>0.4</v>
      </c>
      <c r="L306" s="38">
        <v>410.02148543892798</v>
      </c>
    </row>
    <row r="307" spans="1:12">
      <c r="A307" s="18" t="s">
        <v>99</v>
      </c>
      <c r="B307" s="39" t="s">
        <v>43</v>
      </c>
      <c r="C307" s="40" t="s">
        <v>43</v>
      </c>
      <c r="D307" s="40"/>
      <c r="E307" s="39" t="s">
        <v>43</v>
      </c>
      <c r="F307" s="40" t="s">
        <v>43</v>
      </c>
      <c r="G307" s="40"/>
      <c r="H307" s="37">
        <v>1.3</v>
      </c>
      <c r="I307" s="38">
        <v>1545.12787671041</v>
      </c>
      <c r="J307" s="38"/>
      <c r="K307" s="37">
        <v>1.3</v>
      </c>
      <c r="L307" s="38">
        <v>2034.93341362761</v>
      </c>
    </row>
    <row r="308" spans="1:12">
      <c r="A308" s="18" t="s">
        <v>100</v>
      </c>
      <c r="B308" s="37">
        <v>0.4</v>
      </c>
      <c r="C308" s="38">
        <v>181.55923581472399</v>
      </c>
      <c r="D308" s="38"/>
      <c r="E308" s="37">
        <v>0.3</v>
      </c>
      <c r="F308" s="38">
        <v>173.07134154038599</v>
      </c>
      <c r="G308" s="38"/>
      <c r="H308" s="37">
        <v>2.4</v>
      </c>
      <c r="I308" s="38">
        <v>1129.2970060566799</v>
      </c>
      <c r="J308" s="38"/>
      <c r="K308" s="37">
        <v>2.2000000000000002</v>
      </c>
      <c r="L308" s="38">
        <v>1315.7251201398699</v>
      </c>
    </row>
    <row r="309" spans="1:12">
      <c r="A309" s="18" t="s">
        <v>101</v>
      </c>
      <c r="B309" s="37">
        <v>1.1000000000000001</v>
      </c>
      <c r="C309" s="38">
        <v>666.867152167531</v>
      </c>
      <c r="D309" s="38"/>
      <c r="E309" s="37">
        <v>1.1000000000000001</v>
      </c>
      <c r="F309" s="38">
        <v>736.88820314512202</v>
      </c>
      <c r="G309" s="38"/>
      <c r="H309" s="37">
        <v>14.8</v>
      </c>
      <c r="I309" s="38">
        <v>8996.3915732252699</v>
      </c>
      <c r="J309" s="38"/>
      <c r="K309" s="37">
        <v>16</v>
      </c>
      <c r="L309" s="38">
        <v>10747.040744231301</v>
      </c>
    </row>
    <row r="310" spans="1:12">
      <c r="A310" s="18" t="s">
        <v>102</v>
      </c>
      <c r="B310" s="37">
        <v>3</v>
      </c>
      <c r="C310" s="38">
        <v>1729.1972250505601</v>
      </c>
      <c r="D310" s="38"/>
      <c r="E310" s="37">
        <v>2.9</v>
      </c>
      <c r="F310" s="38">
        <v>1952.3789468970799</v>
      </c>
      <c r="G310" s="38"/>
      <c r="H310" s="37">
        <v>6.3</v>
      </c>
      <c r="I310" s="38">
        <v>3609.06167054352</v>
      </c>
      <c r="J310" s="38"/>
      <c r="K310" s="37">
        <v>5</v>
      </c>
      <c r="L310" s="38">
        <v>3345.5428819006602</v>
      </c>
    </row>
    <row r="311" spans="1:12">
      <c r="A311" s="18" t="s">
        <v>103</v>
      </c>
      <c r="B311" s="37">
        <v>0.3</v>
      </c>
      <c r="C311" s="38">
        <v>139.75165711795</v>
      </c>
      <c r="D311" s="38"/>
      <c r="E311" s="37">
        <v>0.3</v>
      </c>
      <c r="F311" s="38">
        <v>131.646061005109</v>
      </c>
      <c r="G311" s="38"/>
      <c r="H311" s="37">
        <v>34.200000000000003</v>
      </c>
      <c r="I311" s="38">
        <v>15395.9579653405</v>
      </c>
      <c r="J311" s="38"/>
      <c r="K311" s="37">
        <v>38</v>
      </c>
      <c r="L311" s="38">
        <v>16114.4360037231</v>
      </c>
    </row>
    <row r="312" spans="1:12">
      <c r="A312" s="18" t="s">
        <v>104</v>
      </c>
      <c r="B312" s="39" t="s">
        <v>43</v>
      </c>
      <c r="C312" s="40" t="s">
        <v>43</v>
      </c>
      <c r="D312" s="40"/>
      <c r="E312" s="39" t="s">
        <v>43</v>
      </c>
      <c r="F312" s="40" t="s">
        <v>43</v>
      </c>
      <c r="G312" s="40"/>
      <c r="H312" s="37">
        <v>3.7</v>
      </c>
      <c r="I312" s="38">
        <v>8258.2513099591506</v>
      </c>
      <c r="J312" s="38"/>
      <c r="K312" s="37">
        <v>4.5</v>
      </c>
      <c r="L312" s="38">
        <v>9571.75966020536</v>
      </c>
    </row>
    <row r="313" spans="1:12">
      <c r="A313" s="18" t="s">
        <v>105</v>
      </c>
      <c r="B313" s="39" t="s">
        <v>43</v>
      </c>
      <c r="C313" s="40" t="s">
        <v>43</v>
      </c>
      <c r="D313" s="40"/>
      <c r="E313" s="39" t="s">
        <v>43</v>
      </c>
      <c r="F313" s="40" t="s">
        <v>43</v>
      </c>
      <c r="G313" s="40"/>
      <c r="H313" s="37">
        <v>35.700000000000003</v>
      </c>
      <c r="I313" s="38">
        <v>25240.5</v>
      </c>
      <c r="J313" s="38"/>
      <c r="K313" s="37">
        <v>36.700000000000003</v>
      </c>
      <c r="L313" s="38">
        <v>28060.5</v>
      </c>
    </row>
    <row r="314" spans="1:12">
      <c r="A314" s="18" t="s">
        <v>106</v>
      </c>
      <c r="B314" s="39" t="s">
        <v>43</v>
      </c>
      <c r="C314" s="40" t="s">
        <v>43</v>
      </c>
      <c r="D314" s="40"/>
      <c r="E314" s="39" t="s">
        <v>43</v>
      </c>
      <c r="F314" s="40" t="s">
        <v>43</v>
      </c>
      <c r="G314" s="40"/>
      <c r="H314" s="37">
        <v>22.7</v>
      </c>
      <c r="I314" s="38">
        <v>3466.3547269454598</v>
      </c>
      <c r="J314" s="38"/>
      <c r="K314" s="37">
        <v>24.9</v>
      </c>
      <c r="L314" s="38">
        <v>3448.6870070376299</v>
      </c>
    </row>
    <row r="315" spans="1:12">
      <c r="A315" s="18" t="s">
        <v>107</v>
      </c>
      <c r="B315" s="37">
        <v>0.3</v>
      </c>
      <c r="C315" s="38">
        <v>715.01644218773902</v>
      </c>
      <c r="D315" s="38"/>
      <c r="E315" s="37">
        <v>0.3</v>
      </c>
      <c r="F315" s="38">
        <v>679.98063652053997</v>
      </c>
      <c r="G315" s="38"/>
      <c r="H315" s="37">
        <v>8.1999999999999993</v>
      </c>
      <c r="I315" s="38">
        <v>20212.290211529398</v>
      </c>
      <c r="J315" s="38"/>
      <c r="K315" s="37">
        <v>9.9</v>
      </c>
      <c r="L315" s="38">
        <v>23206.913550308302</v>
      </c>
    </row>
    <row r="316" spans="1:12">
      <c r="A316" s="18" t="s">
        <v>108</v>
      </c>
      <c r="B316" s="39" t="s">
        <v>43</v>
      </c>
      <c r="C316" s="40" t="s">
        <v>43</v>
      </c>
      <c r="D316" s="40"/>
      <c r="E316" s="39" t="s">
        <v>43</v>
      </c>
      <c r="F316" s="40" t="s">
        <v>43</v>
      </c>
      <c r="G316" s="40"/>
      <c r="H316" s="37">
        <v>0.1</v>
      </c>
      <c r="I316" s="38">
        <v>110.635805707925</v>
      </c>
      <c r="J316" s="38"/>
      <c r="K316" s="37">
        <v>0.1</v>
      </c>
      <c r="L316" s="38">
        <v>127.56308398123799</v>
      </c>
    </row>
    <row r="317" spans="1:12">
      <c r="A317" s="18" t="s">
        <v>109</v>
      </c>
      <c r="B317" s="37">
        <v>1.5</v>
      </c>
      <c r="C317" s="38">
        <v>508.43698598876699</v>
      </c>
      <c r="D317" s="38"/>
      <c r="E317" s="37">
        <v>1.6</v>
      </c>
      <c r="F317" s="38">
        <v>517.92780972722403</v>
      </c>
      <c r="G317" s="38"/>
      <c r="H317" s="37">
        <v>0.1</v>
      </c>
      <c r="I317" s="38">
        <v>33.675064808062402</v>
      </c>
      <c r="J317" s="38"/>
      <c r="K317" s="37">
        <v>0.9</v>
      </c>
      <c r="L317" s="38">
        <v>289.43718202529601</v>
      </c>
    </row>
    <row r="318" spans="1:12">
      <c r="A318" s="18" t="s">
        <v>110</v>
      </c>
      <c r="B318" s="37">
        <v>0.1</v>
      </c>
      <c r="C318" s="38">
        <v>31.345031158867201</v>
      </c>
      <c r="D318" s="38"/>
      <c r="E318" s="39" t="s">
        <v>43</v>
      </c>
      <c r="F318" s="40" t="s">
        <v>43</v>
      </c>
      <c r="G318" s="40"/>
      <c r="H318" s="37">
        <v>0.2</v>
      </c>
      <c r="I318" s="38">
        <v>66.923504333588696</v>
      </c>
      <c r="J318" s="38"/>
      <c r="K318" s="39" t="s">
        <v>43</v>
      </c>
      <c r="L318" s="40" t="s">
        <v>43</v>
      </c>
    </row>
    <row r="319" spans="1:12">
      <c r="A319" s="18" t="s">
        <v>111</v>
      </c>
      <c r="B319" s="37">
        <v>0.4</v>
      </c>
      <c r="C319" s="38">
        <v>195.669393046045</v>
      </c>
      <c r="D319" s="38"/>
      <c r="E319" s="37">
        <v>0.4</v>
      </c>
      <c r="F319" s="38">
        <v>188.625294896388</v>
      </c>
      <c r="G319" s="38"/>
      <c r="H319" s="37">
        <v>31.8</v>
      </c>
      <c r="I319" s="38">
        <v>15569.5908197279</v>
      </c>
      <c r="J319" s="38"/>
      <c r="K319" s="37">
        <v>26.4</v>
      </c>
      <c r="L319" s="38">
        <v>12460.3729096147</v>
      </c>
    </row>
    <row r="320" spans="1:12">
      <c r="A320" s="18" t="s">
        <v>112</v>
      </c>
      <c r="B320" s="39" t="s">
        <v>43</v>
      </c>
      <c r="C320" s="40" t="s">
        <v>43</v>
      </c>
      <c r="D320" s="40"/>
      <c r="E320" s="39" t="s">
        <v>43</v>
      </c>
      <c r="F320" s="40" t="s">
        <v>43</v>
      </c>
      <c r="G320" s="40"/>
      <c r="H320" s="37">
        <v>2.7</v>
      </c>
      <c r="I320" s="38">
        <v>1598.1702598956099</v>
      </c>
      <c r="J320" s="38"/>
      <c r="K320" s="37">
        <v>2.5</v>
      </c>
      <c r="L320" s="38">
        <v>1618.88728178314</v>
      </c>
    </row>
    <row r="321" spans="1:12">
      <c r="A321" s="18" t="s">
        <v>113</v>
      </c>
      <c r="B321" s="39" t="s">
        <v>43</v>
      </c>
      <c r="C321" s="40" t="s">
        <v>43</v>
      </c>
      <c r="D321" s="40"/>
      <c r="E321" s="39" t="s">
        <v>43</v>
      </c>
      <c r="F321" s="40" t="s">
        <v>43</v>
      </c>
      <c r="G321" s="40"/>
      <c r="H321" s="37">
        <v>12.5</v>
      </c>
      <c r="I321" s="38">
        <v>10984.44</v>
      </c>
      <c r="J321" s="38"/>
      <c r="K321" s="37">
        <v>7.1</v>
      </c>
      <c r="L321" s="38">
        <v>7380.82</v>
      </c>
    </row>
    <row r="322" spans="1:12">
      <c r="A322" s="18" t="s">
        <v>114</v>
      </c>
      <c r="B322" s="37">
        <v>6.3</v>
      </c>
      <c r="C322" s="38">
        <v>6252.75</v>
      </c>
      <c r="D322" s="38"/>
      <c r="E322" s="37">
        <v>5.8</v>
      </c>
      <c r="F322" s="38">
        <v>5756.5</v>
      </c>
      <c r="G322" s="38"/>
      <c r="H322" s="37">
        <v>18.2</v>
      </c>
      <c r="I322" s="38">
        <v>58103.06</v>
      </c>
      <c r="J322" s="38"/>
      <c r="K322" s="37">
        <v>17.399999999999999</v>
      </c>
      <c r="L322" s="38">
        <v>68913.52</v>
      </c>
    </row>
    <row r="323" spans="1:12">
      <c r="A323" s="18" t="s">
        <v>115</v>
      </c>
      <c r="B323" s="39" t="s">
        <v>43</v>
      </c>
      <c r="C323" s="40" t="s">
        <v>43</v>
      </c>
      <c r="D323" s="40"/>
      <c r="E323" s="39" t="s">
        <v>43</v>
      </c>
      <c r="F323" s="40" t="s">
        <v>43</v>
      </c>
      <c r="G323" s="40"/>
      <c r="H323" s="37">
        <v>15.7</v>
      </c>
      <c r="I323" s="38">
        <v>11464.93</v>
      </c>
      <c r="J323" s="38"/>
      <c r="K323" s="37">
        <v>11.1</v>
      </c>
      <c r="L323" s="38">
        <v>7586.63</v>
      </c>
    </row>
    <row r="324" spans="1:12">
      <c r="A324" s="18" t="s">
        <v>116</v>
      </c>
      <c r="B324" s="39" t="s">
        <v>43</v>
      </c>
      <c r="C324" s="40" t="s">
        <v>43</v>
      </c>
      <c r="D324" s="40"/>
      <c r="E324" s="39" t="s">
        <v>43</v>
      </c>
      <c r="F324" s="40" t="s">
        <v>43</v>
      </c>
      <c r="G324" s="40"/>
      <c r="H324" s="37">
        <v>21.3</v>
      </c>
      <c r="I324" s="38">
        <v>11159.47</v>
      </c>
      <c r="J324" s="38"/>
      <c r="K324" s="37">
        <v>15.3</v>
      </c>
      <c r="L324" s="38">
        <v>8564.67</v>
      </c>
    </row>
    <row r="325" spans="1:12">
      <c r="A325" s="18" t="s">
        <v>117</v>
      </c>
      <c r="B325" s="37">
        <v>0.14000000000000001</v>
      </c>
      <c r="C325" s="38">
        <v>73.597999999999999</v>
      </c>
      <c r="D325" s="38"/>
      <c r="E325" s="37">
        <v>0.1</v>
      </c>
      <c r="F325" s="38">
        <v>53.73</v>
      </c>
      <c r="G325" s="38"/>
      <c r="H325" s="37">
        <v>44.5974</v>
      </c>
      <c r="I325" s="38">
        <v>28542.755975515702</v>
      </c>
      <c r="J325" s="38"/>
      <c r="K325" s="37">
        <v>50.4</v>
      </c>
      <c r="L325" s="38">
        <v>34019.46</v>
      </c>
    </row>
    <row r="326" spans="1:12">
      <c r="A326" s="18" t="s">
        <v>118</v>
      </c>
      <c r="B326" s="39" t="s">
        <v>43</v>
      </c>
      <c r="C326" s="40" t="s">
        <v>43</v>
      </c>
      <c r="D326" s="40"/>
      <c r="E326" s="39" t="s">
        <v>43</v>
      </c>
      <c r="F326" s="40" t="s">
        <v>43</v>
      </c>
      <c r="G326" s="40"/>
      <c r="H326" s="37">
        <v>1.8</v>
      </c>
      <c r="I326" s="38">
        <v>171.64876136387301</v>
      </c>
      <c r="J326" s="38"/>
      <c r="K326" s="37">
        <v>1.9</v>
      </c>
      <c r="L326" s="38">
        <v>193.86773991819601</v>
      </c>
    </row>
    <row r="327" spans="1:12">
      <c r="A327" s="18" t="s">
        <v>119</v>
      </c>
      <c r="B327" s="37">
        <v>0.1</v>
      </c>
      <c r="C327" s="38">
        <v>40.472556186682098</v>
      </c>
      <c r="D327" s="38"/>
      <c r="E327" s="37">
        <v>0.1</v>
      </c>
      <c r="F327" s="38">
        <v>56.661578661355001</v>
      </c>
      <c r="G327" s="38"/>
      <c r="H327" s="37">
        <v>3.6</v>
      </c>
      <c r="I327" s="38">
        <v>1781.0597576493101</v>
      </c>
      <c r="J327" s="38"/>
      <c r="K327" s="37">
        <v>2.1</v>
      </c>
      <c r="L327" s="38">
        <v>1454.5321354135999</v>
      </c>
    </row>
    <row r="328" spans="1:12">
      <c r="A328" s="18" t="s">
        <v>120</v>
      </c>
      <c r="B328" s="37">
        <v>0.5</v>
      </c>
      <c r="C328" s="38">
        <v>323.89</v>
      </c>
      <c r="D328" s="38"/>
      <c r="E328" s="37">
        <v>0.5</v>
      </c>
      <c r="F328" s="38">
        <v>423.31</v>
      </c>
      <c r="G328" s="38"/>
      <c r="H328" s="37">
        <v>54.7</v>
      </c>
      <c r="I328" s="38">
        <v>156504.45000000001</v>
      </c>
      <c r="J328" s="38"/>
      <c r="K328" s="37">
        <v>45</v>
      </c>
      <c r="L328" s="38">
        <v>158730.70000000001</v>
      </c>
    </row>
    <row r="329" spans="1:12">
      <c r="A329" s="18" t="s">
        <v>121</v>
      </c>
      <c r="B329" s="37">
        <v>0.7</v>
      </c>
      <c r="C329" s="38">
        <v>254.58290367260599</v>
      </c>
      <c r="D329" s="38"/>
      <c r="E329" s="37">
        <v>0.7</v>
      </c>
      <c r="F329" s="38">
        <v>379.32852647218402</v>
      </c>
      <c r="G329" s="38"/>
      <c r="H329" s="37">
        <v>126</v>
      </c>
      <c r="I329" s="38">
        <v>42396.963266249099</v>
      </c>
      <c r="J329" s="38"/>
      <c r="K329" s="37">
        <v>101.5</v>
      </c>
      <c r="L329" s="38">
        <v>50888.132853739502</v>
      </c>
    </row>
    <row r="330" spans="1:12">
      <c r="A330" s="18" t="s">
        <v>122</v>
      </c>
      <c r="B330" s="37">
        <v>0.1</v>
      </c>
      <c r="C330" s="38">
        <v>40.583184332383397</v>
      </c>
      <c r="D330" s="38"/>
      <c r="E330" s="39" t="s">
        <v>43</v>
      </c>
      <c r="F330" s="40" t="s">
        <v>43</v>
      </c>
      <c r="G330" s="40"/>
      <c r="H330" s="37">
        <v>2.5</v>
      </c>
      <c r="I330" s="38">
        <v>1092.0153721679801</v>
      </c>
      <c r="J330" s="38"/>
      <c r="K330" s="37">
        <v>2.6</v>
      </c>
      <c r="L330" s="38">
        <v>1251.5369777342701</v>
      </c>
    </row>
    <row r="331" spans="1:12">
      <c r="A331" s="18" t="s">
        <v>123</v>
      </c>
      <c r="B331" s="37">
        <v>91.8</v>
      </c>
      <c r="C331" s="38">
        <v>31559.08</v>
      </c>
      <c r="D331" s="38"/>
      <c r="E331" s="37">
        <v>90.1</v>
      </c>
      <c r="F331" s="38">
        <v>32691.35</v>
      </c>
      <c r="G331" s="38"/>
      <c r="H331" s="37">
        <v>93.3</v>
      </c>
      <c r="I331" s="38">
        <v>33718.93</v>
      </c>
      <c r="J331" s="38"/>
      <c r="K331" s="37">
        <v>91.4</v>
      </c>
      <c r="L331" s="38">
        <v>34877.199999999997</v>
      </c>
    </row>
    <row r="332" spans="1:12">
      <c r="A332" s="36" t="s">
        <v>124</v>
      </c>
      <c r="B332" s="37"/>
      <c r="C332" s="38"/>
      <c r="D332" s="38"/>
      <c r="E332" s="37"/>
      <c r="F332" s="38"/>
      <c r="G332" s="38"/>
      <c r="H332" s="37"/>
      <c r="I332" s="38"/>
      <c r="J332" s="38"/>
      <c r="K332" s="37"/>
      <c r="L332" s="38"/>
    </row>
    <row r="333" spans="1:12">
      <c r="A333" s="18" t="s">
        <v>125</v>
      </c>
      <c r="B333" s="39" t="s">
        <v>43</v>
      </c>
      <c r="C333" s="40" t="s">
        <v>43</v>
      </c>
      <c r="D333" s="40"/>
      <c r="E333" s="39" t="s">
        <v>43</v>
      </c>
      <c r="F333" s="40" t="s">
        <v>43</v>
      </c>
      <c r="G333" s="40"/>
      <c r="H333" s="37">
        <v>713.9</v>
      </c>
      <c r="I333" s="38">
        <v>30878.2397814205</v>
      </c>
      <c r="J333" s="38"/>
      <c r="K333" s="37">
        <v>799.5</v>
      </c>
      <c r="L333" s="38">
        <v>33508.686050403601</v>
      </c>
    </row>
    <row r="334" spans="1:12">
      <c r="A334" s="18" t="s">
        <v>126</v>
      </c>
      <c r="B334" s="39" t="s">
        <v>43</v>
      </c>
      <c r="C334" s="40" t="s">
        <v>43</v>
      </c>
      <c r="D334" s="40"/>
      <c r="E334" s="39" t="s">
        <v>43</v>
      </c>
      <c r="F334" s="40" t="s">
        <v>43</v>
      </c>
      <c r="G334" s="40"/>
      <c r="H334" s="37">
        <v>14.9</v>
      </c>
      <c r="I334" s="38">
        <v>50290.217710557503</v>
      </c>
      <c r="J334" s="38"/>
      <c r="K334" s="37">
        <v>15</v>
      </c>
      <c r="L334" s="38">
        <v>50931.502365927103</v>
      </c>
    </row>
    <row r="335" spans="1:12">
      <c r="A335" s="18" t="s">
        <v>127</v>
      </c>
      <c r="B335" s="39" t="s">
        <v>43</v>
      </c>
      <c r="C335" s="40" t="s">
        <v>43</v>
      </c>
      <c r="D335" s="40"/>
      <c r="E335" s="39" t="s">
        <v>43</v>
      </c>
      <c r="F335" s="40" t="s">
        <v>43</v>
      </c>
      <c r="G335" s="40"/>
      <c r="H335" s="37">
        <v>1.5</v>
      </c>
      <c r="I335" s="38">
        <v>259.804926885177</v>
      </c>
      <c r="J335" s="38"/>
      <c r="K335" s="37">
        <v>1.6</v>
      </c>
      <c r="L335" s="38">
        <v>286.54751402589199</v>
      </c>
    </row>
    <row r="336" spans="1:12">
      <c r="A336" s="18" t="s">
        <v>128</v>
      </c>
      <c r="B336" s="39" t="s">
        <v>43</v>
      </c>
      <c r="C336" s="40" t="s">
        <v>43</v>
      </c>
      <c r="D336" s="40"/>
      <c r="E336" s="39" t="s">
        <v>43</v>
      </c>
      <c r="F336" s="40" t="s">
        <v>43</v>
      </c>
      <c r="G336" s="40"/>
      <c r="H336" s="39" t="s">
        <v>43</v>
      </c>
      <c r="I336" s="40" t="s">
        <v>43</v>
      </c>
      <c r="J336" s="40"/>
      <c r="K336" s="39" t="s">
        <v>43</v>
      </c>
      <c r="L336" s="40" t="s">
        <v>43</v>
      </c>
    </row>
    <row r="337" spans="1:12">
      <c r="A337" s="18" t="s">
        <v>129</v>
      </c>
      <c r="B337" s="39" t="s">
        <v>43</v>
      </c>
      <c r="C337" s="40" t="s">
        <v>43</v>
      </c>
      <c r="D337" s="40"/>
      <c r="E337" s="39" t="s">
        <v>43</v>
      </c>
      <c r="F337" s="40" t="s">
        <v>43</v>
      </c>
      <c r="G337" s="40"/>
      <c r="H337" s="39" t="s">
        <v>43</v>
      </c>
      <c r="I337" s="40" t="s">
        <v>43</v>
      </c>
      <c r="J337" s="40"/>
      <c r="K337" s="39" t="s">
        <v>43</v>
      </c>
      <c r="L337" s="40" t="s">
        <v>43</v>
      </c>
    </row>
    <row r="338" spans="1:12">
      <c r="A338" s="18" t="s">
        <v>130</v>
      </c>
      <c r="B338" s="39" t="s">
        <v>43</v>
      </c>
      <c r="C338" s="40" t="s">
        <v>43</v>
      </c>
      <c r="D338" s="40"/>
      <c r="E338" s="39" t="s">
        <v>43</v>
      </c>
      <c r="F338" s="40" t="s">
        <v>43</v>
      </c>
      <c r="G338" s="40"/>
      <c r="H338" s="39" t="s">
        <v>43</v>
      </c>
      <c r="I338" s="40" t="s">
        <v>43</v>
      </c>
      <c r="J338" s="40"/>
      <c r="K338" s="39" t="s">
        <v>43</v>
      </c>
      <c r="L338" s="40" t="s">
        <v>43</v>
      </c>
    </row>
    <row r="339" spans="1:12">
      <c r="A339" s="18" t="s">
        <v>131</v>
      </c>
      <c r="B339" s="39" t="s">
        <v>43</v>
      </c>
      <c r="C339" s="40" t="s">
        <v>43</v>
      </c>
      <c r="D339" s="40"/>
      <c r="E339" s="39" t="s">
        <v>43</v>
      </c>
      <c r="F339" s="40" t="s">
        <v>43</v>
      </c>
      <c r="G339" s="40"/>
      <c r="H339" s="37">
        <v>7.1</v>
      </c>
      <c r="I339" s="38">
        <v>1325.8559680519199</v>
      </c>
      <c r="J339" s="38"/>
      <c r="K339" s="37">
        <v>10.6</v>
      </c>
      <c r="L339" s="38">
        <v>2084.3576259439301</v>
      </c>
    </row>
    <row r="340" spans="1:12">
      <c r="A340" s="18" t="s">
        <v>132</v>
      </c>
      <c r="B340" s="39" t="s">
        <v>43</v>
      </c>
      <c r="C340" s="40" t="s">
        <v>43</v>
      </c>
      <c r="D340" s="40"/>
      <c r="E340" s="39" t="s">
        <v>43</v>
      </c>
      <c r="F340" s="40" t="s">
        <v>43</v>
      </c>
      <c r="G340" s="40"/>
      <c r="H340" s="39" t="s">
        <v>43</v>
      </c>
      <c r="I340" s="40" t="s">
        <v>43</v>
      </c>
      <c r="J340" s="40"/>
      <c r="K340" s="39" t="s">
        <v>43</v>
      </c>
      <c r="L340" s="40" t="s">
        <v>43</v>
      </c>
    </row>
    <row r="341" spans="1:12">
      <c r="A341" s="18" t="s">
        <v>133</v>
      </c>
      <c r="B341" s="39" t="s">
        <v>43</v>
      </c>
      <c r="C341" s="40" t="s">
        <v>43</v>
      </c>
      <c r="D341" s="40"/>
      <c r="E341" s="39" t="s">
        <v>43</v>
      </c>
      <c r="F341" s="40" t="s">
        <v>43</v>
      </c>
      <c r="G341" s="40"/>
      <c r="H341" s="37">
        <v>0.2</v>
      </c>
      <c r="I341" s="38">
        <v>293.97937970797199</v>
      </c>
      <c r="J341" s="38"/>
      <c r="K341" s="37">
        <v>0.2</v>
      </c>
      <c r="L341" s="38">
        <v>308.67834869337099</v>
      </c>
    </row>
    <row r="342" spans="1:12">
      <c r="A342" s="18" t="s">
        <v>134</v>
      </c>
      <c r="B342" s="39" t="s">
        <v>43</v>
      </c>
      <c r="C342" s="40" t="s">
        <v>43</v>
      </c>
      <c r="D342" s="40"/>
      <c r="E342" s="39" t="s">
        <v>43</v>
      </c>
      <c r="F342" s="40" t="s">
        <v>43</v>
      </c>
      <c r="G342" s="40"/>
      <c r="H342" s="37">
        <v>7.6</v>
      </c>
      <c r="I342" s="38">
        <v>1815.9544441985799</v>
      </c>
      <c r="J342" s="38"/>
      <c r="K342" s="37">
        <v>9.3000000000000007</v>
      </c>
      <c r="L342" s="38">
        <v>2182.1559943536799</v>
      </c>
    </row>
    <row r="343" spans="1:12">
      <c r="A343" s="18" t="s">
        <v>135</v>
      </c>
      <c r="B343" s="39" t="s">
        <v>43</v>
      </c>
      <c r="C343" s="40" t="s">
        <v>43</v>
      </c>
      <c r="D343" s="40"/>
      <c r="E343" s="39" t="s">
        <v>43</v>
      </c>
      <c r="F343" s="40" t="s">
        <v>43</v>
      </c>
      <c r="G343" s="40"/>
      <c r="H343" s="39" t="s">
        <v>43</v>
      </c>
      <c r="I343" s="40" t="s">
        <v>43</v>
      </c>
      <c r="J343" s="40"/>
      <c r="K343" s="39" t="s">
        <v>43</v>
      </c>
      <c r="L343" s="40" t="s">
        <v>43</v>
      </c>
    </row>
    <row r="344" spans="1:12">
      <c r="A344" s="18" t="s">
        <v>136</v>
      </c>
      <c r="B344" s="39" t="s">
        <v>43</v>
      </c>
      <c r="C344" s="40" t="s">
        <v>43</v>
      </c>
      <c r="D344" s="40"/>
      <c r="E344" s="39" t="s">
        <v>43</v>
      </c>
      <c r="F344" s="40" t="s">
        <v>43</v>
      </c>
      <c r="G344" s="40"/>
      <c r="H344" s="37">
        <v>454.2</v>
      </c>
      <c r="I344" s="38">
        <v>129491.571421785</v>
      </c>
      <c r="J344" s="38"/>
      <c r="K344" s="37">
        <v>404.4</v>
      </c>
      <c r="L344" s="38">
        <v>125670.116064371</v>
      </c>
    </row>
    <row r="345" spans="1:12">
      <c r="A345" s="18" t="s">
        <v>137</v>
      </c>
      <c r="B345" s="40" t="s">
        <v>43</v>
      </c>
      <c r="C345" s="38">
        <v>13.8642071415694</v>
      </c>
      <c r="D345" s="38"/>
      <c r="E345" s="40" t="s">
        <v>43</v>
      </c>
      <c r="F345" s="38">
        <v>16.854254481767899</v>
      </c>
      <c r="G345" s="38"/>
      <c r="H345" s="40" t="s">
        <v>43</v>
      </c>
      <c r="I345" s="38">
        <v>855.860710001862</v>
      </c>
      <c r="J345" s="38"/>
      <c r="K345" s="40" t="s">
        <v>43</v>
      </c>
      <c r="L345" s="38">
        <v>893.96098267175103</v>
      </c>
    </row>
    <row r="346" spans="1:12">
      <c r="A346" s="36" t="s">
        <v>138</v>
      </c>
      <c r="B346" s="40" t="s">
        <v>43</v>
      </c>
      <c r="C346" s="38">
        <v>78363.570000000007</v>
      </c>
      <c r="D346" s="38"/>
      <c r="E346" s="40" t="s">
        <v>43</v>
      </c>
      <c r="F346" s="38">
        <v>90692.160000000003</v>
      </c>
      <c r="G346" s="38"/>
      <c r="H346" s="40" t="s">
        <v>43</v>
      </c>
      <c r="I346" s="38">
        <v>54797.43</v>
      </c>
      <c r="J346" s="38"/>
      <c r="K346" s="40" t="s">
        <v>43</v>
      </c>
      <c r="L346" s="38">
        <v>73557.119999999995</v>
      </c>
    </row>
    <row r="347" spans="1:12">
      <c r="A347" s="36" t="s">
        <v>139</v>
      </c>
      <c r="B347" s="40" t="s">
        <v>43</v>
      </c>
      <c r="C347" s="38">
        <v>3006.7567573985498</v>
      </c>
      <c r="D347" s="38"/>
      <c r="E347" s="40" t="s">
        <v>43</v>
      </c>
      <c r="F347" s="38">
        <v>3187.6763182479799</v>
      </c>
      <c r="G347" s="38"/>
      <c r="H347" s="40" t="s">
        <v>43</v>
      </c>
      <c r="I347" s="38">
        <v>53115.995663420901</v>
      </c>
      <c r="J347" s="38"/>
      <c r="K347" s="40" t="s">
        <v>43</v>
      </c>
      <c r="L347" s="38">
        <v>55968.430862537898</v>
      </c>
    </row>
    <row r="348" spans="1:12">
      <c r="A348" s="226" t="s">
        <v>140</v>
      </c>
      <c r="B348" s="226"/>
      <c r="C348" s="226"/>
      <c r="D348" s="226"/>
      <c r="E348" s="226"/>
      <c r="F348" s="226"/>
      <c r="G348" s="226"/>
      <c r="H348" s="226"/>
      <c r="I348" s="226"/>
      <c r="J348" s="226"/>
      <c r="K348" s="226"/>
      <c r="L348" s="226"/>
    </row>
    <row r="349" spans="1:12">
      <c r="A349" s="18" t="s">
        <v>141</v>
      </c>
      <c r="B349" s="37">
        <v>126.389918749451</v>
      </c>
      <c r="C349" s="38">
        <v>44063.030950729997</v>
      </c>
      <c r="D349" s="38"/>
      <c r="E349" s="37">
        <v>110.342723502987</v>
      </c>
      <c r="F349" s="38">
        <v>48576.128521672501</v>
      </c>
      <c r="G349" s="38"/>
      <c r="H349" s="37">
        <v>844.88670297707904</v>
      </c>
      <c r="I349" s="38">
        <v>285601.59739784303</v>
      </c>
      <c r="J349" s="38"/>
      <c r="K349" s="37">
        <v>846.79083314409797</v>
      </c>
      <c r="L349" s="38">
        <v>361456.11128251202</v>
      </c>
    </row>
    <row r="350" spans="1:12">
      <c r="A350" s="18" t="s">
        <v>142</v>
      </c>
      <c r="B350" s="39" t="s">
        <v>43</v>
      </c>
      <c r="C350" s="40" t="s">
        <v>43</v>
      </c>
      <c r="D350" s="40"/>
      <c r="E350" s="39" t="s">
        <v>43</v>
      </c>
      <c r="F350" s="40" t="s">
        <v>43</v>
      </c>
      <c r="G350" s="40"/>
      <c r="H350" s="37">
        <v>0.6</v>
      </c>
      <c r="I350" s="38">
        <v>326.13251440949301</v>
      </c>
      <c r="J350" s="38"/>
      <c r="K350" s="37">
        <v>0.8</v>
      </c>
      <c r="L350" s="38">
        <v>467.45660398694002</v>
      </c>
    </row>
    <row r="351" spans="1:12">
      <c r="A351" s="18" t="s">
        <v>143</v>
      </c>
      <c r="B351" s="37">
        <v>0.7</v>
      </c>
      <c r="C351" s="38">
        <v>163.36995766926199</v>
      </c>
      <c r="D351" s="38"/>
      <c r="E351" s="37">
        <v>0.6</v>
      </c>
      <c r="F351" s="38">
        <v>168.73782770696701</v>
      </c>
      <c r="G351" s="38"/>
      <c r="H351" s="39" t="s">
        <v>43</v>
      </c>
      <c r="I351" s="40" t="s">
        <v>43</v>
      </c>
      <c r="J351" s="40"/>
      <c r="K351" s="39" t="s">
        <v>43</v>
      </c>
      <c r="L351" s="40" t="s">
        <v>43</v>
      </c>
    </row>
    <row r="352" spans="1:12">
      <c r="A352" s="18" t="s">
        <v>144</v>
      </c>
      <c r="B352" s="39" t="s">
        <v>43</v>
      </c>
      <c r="C352" s="40" t="s">
        <v>43</v>
      </c>
      <c r="D352" s="40"/>
      <c r="E352" s="39" t="s">
        <v>43</v>
      </c>
      <c r="F352" s="40" t="s">
        <v>43</v>
      </c>
      <c r="G352" s="40"/>
      <c r="H352" s="39" t="s">
        <v>43</v>
      </c>
      <c r="I352" s="40" t="s">
        <v>43</v>
      </c>
      <c r="J352" s="40"/>
      <c r="K352" s="39" t="s">
        <v>43</v>
      </c>
      <c r="L352" s="40" t="s">
        <v>43</v>
      </c>
    </row>
    <row r="353" spans="1:12">
      <c r="A353" s="18" t="s">
        <v>145</v>
      </c>
      <c r="B353" s="39" t="s">
        <v>43</v>
      </c>
      <c r="C353" s="40" t="s">
        <v>43</v>
      </c>
      <c r="D353" s="40"/>
      <c r="E353" s="39" t="s">
        <v>43</v>
      </c>
      <c r="F353" s="40" t="s">
        <v>43</v>
      </c>
      <c r="G353" s="40"/>
      <c r="H353" s="39" t="s">
        <v>43</v>
      </c>
      <c r="I353" s="40" t="s">
        <v>43</v>
      </c>
      <c r="J353" s="40"/>
      <c r="K353" s="39" t="s">
        <v>43</v>
      </c>
      <c r="L353" s="40" t="s">
        <v>43</v>
      </c>
    </row>
    <row r="354" spans="1:12">
      <c r="A354" s="18" t="s">
        <v>146</v>
      </c>
      <c r="B354" s="39" t="s">
        <v>43</v>
      </c>
      <c r="C354" s="40" t="s">
        <v>43</v>
      </c>
      <c r="D354" s="40"/>
      <c r="E354" s="39" t="s">
        <v>43</v>
      </c>
      <c r="F354" s="40" t="s">
        <v>43</v>
      </c>
      <c r="G354" s="40"/>
      <c r="H354" s="39" t="s">
        <v>43</v>
      </c>
      <c r="I354" s="40" t="s">
        <v>43</v>
      </c>
      <c r="J354" s="40"/>
      <c r="K354" s="39" t="s">
        <v>43</v>
      </c>
      <c r="L354" s="40" t="s">
        <v>43</v>
      </c>
    </row>
    <row r="355" spans="1:12">
      <c r="A355" s="18" t="s">
        <v>147</v>
      </c>
      <c r="B355" s="39" t="s">
        <v>43</v>
      </c>
      <c r="C355" s="40" t="s">
        <v>43</v>
      </c>
      <c r="D355" s="40"/>
      <c r="E355" s="39" t="s">
        <v>43</v>
      </c>
      <c r="F355" s="40" t="s">
        <v>43</v>
      </c>
      <c r="G355" s="40"/>
      <c r="H355" s="39" t="s">
        <v>43</v>
      </c>
      <c r="I355" s="40" t="s">
        <v>43</v>
      </c>
      <c r="J355" s="40"/>
      <c r="K355" s="39" t="s">
        <v>43</v>
      </c>
      <c r="L355" s="40" t="s">
        <v>43</v>
      </c>
    </row>
    <row r="356" spans="1:12">
      <c r="A356" s="18" t="s">
        <v>148</v>
      </c>
      <c r="B356" s="39" t="s">
        <v>43</v>
      </c>
      <c r="C356" s="40" t="s">
        <v>43</v>
      </c>
      <c r="D356" s="40"/>
      <c r="E356" s="39" t="s">
        <v>43</v>
      </c>
      <c r="F356" s="40" t="s">
        <v>43</v>
      </c>
      <c r="G356" s="40"/>
      <c r="H356" s="39" t="s">
        <v>43</v>
      </c>
      <c r="I356" s="40" t="s">
        <v>43</v>
      </c>
      <c r="J356" s="40"/>
      <c r="K356" s="39" t="s">
        <v>43</v>
      </c>
      <c r="L356" s="40" t="s">
        <v>43</v>
      </c>
    </row>
    <row r="357" spans="1:12">
      <c r="A357" s="18" t="s">
        <v>149</v>
      </c>
      <c r="B357" s="39" t="s">
        <v>43</v>
      </c>
      <c r="C357" s="40" t="s">
        <v>43</v>
      </c>
      <c r="D357" s="40"/>
      <c r="E357" s="39" t="s">
        <v>43</v>
      </c>
      <c r="F357" s="40" t="s">
        <v>43</v>
      </c>
      <c r="G357" s="40"/>
      <c r="H357" s="39" t="s">
        <v>43</v>
      </c>
      <c r="I357" s="40" t="s">
        <v>43</v>
      </c>
      <c r="J357" s="40"/>
      <c r="K357" s="39" t="s">
        <v>43</v>
      </c>
      <c r="L357" s="40" t="s">
        <v>43</v>
      </c>
    </row>
    <row r="358" spans="1:12">
      <c r="A358" s="18" t="s">
        <v>150</v>
      </c>
      <c r="B358" s="39" t="s">
        <v>43</v>
      </c>
      <c r="C358" s="40" t="s">
        <v>43</v>
      </c>
      <c r="D358" s="40"/>
      <c r="E358" s="39" t="s">
        <v>43</v>
      </c>
      <c r="F358" s="40" t="s">
        <v>43</v>
      </c>
      <c r="G358" s="40"/>
      <c r="H358" s="39" t="s">
        <v>43</v>
      </c>
      <c r="I358" s="40" t="s">
        <v>43</v>
      </c>
      <c r="J358" s="40"/>
      <c r="K358" s="39" t="s">
        <v>43</v>
      </c>
      <c r="L358" s="40" t="s">
        <v>43</v>
      </c>
    </row>
    <row r="359" spans="1:12">
      <c r="A359" s="18" t="s">
        <v>151</v>
      </c>
      <c r="B359" s="39" t="s">
        <v>43</v>
      </c>
      <c r="C359" s="40" t="s">
        <v>43</v>
      </c>
      <c r="D359" s="40"/>
      <c r="E359" s="39" t="s">
        <v>43</v>
      </c>
      <c r="F359" s="40" t="s">
        <v>43</v>
      </c>
      <c r="G359" s="40"/>
      <c r="H359" s="39" t="s">
        <v>43</v>
      </c>
      <c r="I359" s="40" t="s">
        <v>43</v>
      </c>
      <c r="J359" s="40"/>
      <c r="K359" s="39" t="s">
        <v>43</v>
      </c>
      <c r="L359" s="40" t="s">
        <v>43</v>
      </c>
    </row>
    <row r="360" spans="1:12">
      <c r="A360" s="18" t="s">
        <v>152</v>
      </c>
      <c r="B360" s="37">
        <v>1585.3</v>
      </c>
      <c r="C360" s="38">
        <v>544257.370662709</v>
      </c>
      <c r="D360" s="38"/>
      <c r="E360" s="37">
        <v>1197.8</v>
      </c>
      <c r="F360" s="38">
        <v>416979.90240327298</v>
      </c>
      <c r="G360" s="38"/>
      <c r="H360" s="37">
        <v>306.5</v>
      </c>
      <c r="I360" s="38">
        <v>107366.952707574</v>
      </c>
      <c r="J360" s="38"/>
      <c r="K360" s="37">
        <v>261.3</v>
      </c>
      <c r="L360" s="38">
        <v>92814.859800599806</v>
      </c>
    </row>
    <row r="361" spans="1:12">
      <c r="A361" s="18" t="s">
        <v>153</v>
      </c>
      <c r="B361" s="37">
        <v>0.9</v>
      </c>
      <c r="C361" s="38">
        <v>674.15329922766296</v>
      </c>
      <c r="D361" s="38"/>
      <c r="E361" s="37">
        <v>0.8</v>
      </c>
      <c r="F361" s="38">
        <v>589.06017168070503</v>
      </c>
      <c r="G361" s="38"/>
      <c r="H361" s="37">
        <v>77.7</v>
      </c>
      <c r="I361" s="38">
        <v>57253.697772331303</v>
      </c>
      <c r="J361" s="38"/>
      <c r="K361" s="37">
        <v>75.599999999999994</v>
      </c>
      <c r="L361" s="38">
        <v>54759.293426142198</v>
      </c>
    </row>
    <row r="362" spans="1:12">
      <c r="A362" s="18" t="s">
        <v>154</v>
      </c>
      <c r="B362" s="39" t="s">
        <v>43</v>
      </c>
      <c r="C362" s="40" t="s">
        <v>43</v>
      </c>
      <c r="D362" s="40"/>
      <c r="E362" s="39" t="s">
        <v>43</v>
      </c>
      <c r="F362" s="40" t="s">
        <v>43</v>
      </c>
      <c r="G362" s="40"/>
      <c r="H362" s="37">
        <v>34.9</v>
      </c>
      <c r="I362" s="38">
        <v>12698.9920898461</v>
      </c>
      <c r="J362" s="38"/>
      <c r="K362" s="37">
        <v>29.4</v>
      </c>
      <c r="L362" s="38">
        <v>9456.7829460820994</v>
      </c>
    </row>
    <row r="363" spans="1:12">
      <c r="A363" s="18" t="s">
        <v>155</v>
      </c>
      <c r="B363" s="39" t="s">
        <v>43</v>
      </c>
      <c r="C363" s="40" t="s">
        <v>43</v>
      </c>
      <c r="D363" s="40"/>
      <c r="E363" s="39" t="s">
        <v>43</v>
      </c>
      <c r="F363" s="40" t="s">
        <v>43</v>
      </c>
      <c r="G363" s="40"/>
      <c r="H363" s="37">
        <v>21.9</v>
      </c>
      <c r="I363" s="38">
        <v>9977.3365624564703</v>
      </c>
      <c r="J363" s="38"/>
      <c r="K363" s="37">
        <v>22.7</v>
      </c>
      <c r="L363" s="38">
        <v>8418.2296590757196</v>
      </c>
    </row>
    <row r="364" spans="1:12">
      <c r="A364" s="18" t="s">
        <v>156</v>
      </c>
      <c r="B364" s="37">
        <v>0.1</v>
      </c>
      <c r="C364" s="38">
        <v>56.289162092407203</v>
      </c>
      <c r="D364" s="38"/>
      <c r="E364" s="37">
        <v>0.3</v>
      </c>
      <c r="F364" s="38">
        <v>134.41851907666799</v>
      </c>
      <c r="G364" s="38"/>
      <c r="H364" s="37">
        <v>3.9</v>
      </c>
      <c r="I364" s="38">
        <v>2168.5964889766801</v>
      </c>
      <c r="J364" s="38"/>
      <c r="K364" s="37">
        <v>3.7</v>
      </c>
      <c r="L364" s="38">
        <v>1637.6795844446499</v>
      </c>
    </row>
    <row r="365" spans="1:12">
      <c r="A365" s="18" t="s">
        <v>157</v>
      </c>
      <c r="B365" s="37">
        <v>1</v>
      </c>
      <c r="C365" s="38">
        <v>1243.38562854209</v>
      </c>
      <c r="D365" s="38"/>
      <c r="E365" s="37">
        <v>1.8</v>
      </c>
      <c r="F365" s="38">
        <v>1483.8564091021301</v>
      </c>
      <c r="G365" s="38"/>
      <c r="H365" s="37">
        <v>10.1</v>
      </c>
      <c r="I365" s="38">
        <v>13104.1162571153</v>
      </c>
      <c r="J365" s="38"/>
      <c r="K365" s="37">
        <v>12.5</v>
      </c>
      <c r="L365" s="38">
        <v>10752.511235727001</v>
      </c>
    </row>
    <row r="366" spans="1:12">
      <c r="A366" s="18" t="s">
        <v>158</v>
      </c>
      <c r="B366" s="37">
        <v>0.4</v>
      </c>
      <c r="C366" s="38">
        <v>189.441140858925</v>
      </c>
      <c r="D366" s="38"/>
      <c r="E366" s="37">
        <v>0.4</v>
      </c>
      <c r="F366" s="38">
        <v>168.41317422358401</v>
      </c>
      <c r="G366" s="38"/>
      <c r="H366" s="37">
        <v>4.5999999999999996</v>
      </c>
      <c r="I366" s="38">
        <v>2194.8875783264698</v>
      </c>
      <c r="J366" s="38"/>
      <c r="K366" s="37">
        <v>3.7</v>
      </c>
      <c r="L366" s="38">
        <v>1569.4877633454901</v>
      </c>
    </row>
    <row r="367" spans="1:12">
      <c r="A367" s="18" t="s">
        <v>159</v>
      </c>
      <c r="B367" s="39" t="s">
        <v>43</v>
      </c>
      <c r="C367" s="40" t="s">
        <v>43</v>
      </c>
      <c r="D367" s="40"/>
      <c r="E367" s="39" t="s">
        <v>43</v>
      </c>
      <c r="F367" s="40" t="s">
        <v>43</v>
      </c>
      <c r="G367" s="40"/>
      <c r="H367" s="37">
        <v>0.1</v>
      </c>
      <c r="I367" s="38">
        <v>32.701441786666997</v>
      </c>
      <c r="J367" s="38"/>
      <c r="K367" s="37">
        <v>0.1</v>
      </c>
      <c r="L367" s="38">
        <v>33.191963413467001</v>
      </c>
    </row>
    <row r="368" spans="1:12">
      <c r="A368" s="18" t="s">
        <v>160</v>
      </c>
      <c r="B368" s="39" t="s">
        <v>43</v>
      </c>
      <c r="C368" s="40" t="s">
        <v>43</v>
      </c>
      <c r="D368" s="40"/>
      <c r="E368" s="39" t="s">
        <v>43</v>
      </c>
      <c r="F368" s="40" t="s">
        <v>43</v>
      </c>
      <c r="G368" s="40"/>
      <c r="H368" s="37">
        <v>0.3</v>
      </c>
      <c r="I368" s="38">
        <v>89.655234025972703</v>
      </c>
      <c r="J368" s="38"/>
      <c r="K368" s="37">
        <v>1.7</v>
      </c>
      <c r="L368" s="38">
        <v>547.16589326051201</v>
      </c>
    </row>
    <row r="369" spans="1:12">
      <c r="A369" s="18" t="s">
        <v>161</v>
      </c>
      <c r="B369" s="39" t="s">
        <v>43</v>
      </c>
      <c r="C369" s="40" t="s">
        <v>43</v>
      </c>
      <c r="D369" s="40"/>
      <c r="E369" s="39" t="s">
        <v>43</v>
      </c>
      <c r="F369" s="40" t="s">
        <v>43</v>
      </c>
      <c r="G369" s="40"/>
      <c r="H369" s="37">
        <v>0.1</v>
      </c>
      <c r="I369" s="38">
        <v>111.30147171625499</v>
      </c>
      <c r="J369" s="38"/>
      <c r="K369" s="37">
        <v>0.1</v>
      </c>
      <c r="L369" s="38">
        <v>112.41448643341801</v>
      </c>
    </row>
    <row r="370" spans="1:12">
      <c r="A370" s="18" t="s">
        <v>162</v>
      </c>
      <c r="B370" s="39" t="s">
        <v>43</v>
      </c>
      <c r="C370" s="40" t="s">
        <v>43</v>
      </c>
      <c r="D370" s="40"/>
      <c r="E370" s="39" t="s">
        <v>43</v>
      </c>
      <c r="F370" s="40" t="s">
        <v>43</v>
      </c>
      <c r="G370" s="40"/>
      <c r="H370" s="37">
        <v>2.7</v>
      </c>
      <c r="I370" s="38">
        <v>931.25060408221395</v>
      </c>
      <c r="J370" s="38"/>
      <c r="K370" s="37">
        <v>2.7</v>
      </c>
      <c r="L370" s="38">
        <v>936.838107706708</v>
      </c>
    </row>
    <row r="371" spans="1:12">
      <c r="A371" s="18" t="s">
        <v>163</v>
      </c>
      <c r="B371" s="39" t="s">
        <v>43</v>
      </c>
      <c r="C371" s="40" t="s">
        <v>43</v>
      </c>
      <c r="D371" s="40"/>
      <c r="E371" s="39" t="s">
        <v>43</v>
      </c>
      <c r="F371" s="40" t="s">
        <v>43</v>
      </c>
      <c r="G371" s="40"/>
      <c r="H371" s="39" t="s">
        <v>43</v>
      </c>
      <c r="I371" s="40" t="s">
        <v>43</v>
      </c>
      <c r="J371" s="40"/>
      <c r="K371" s="39" t="s">
        <v>43</v>
      </c>
      <c r="L371" s="40" t="s">
        <v>43</v>
      </c>
    </row>
    <row r="372" spans="1:12">
      <c r="A372" s="18" t="s">
        <v>164</v>
      </c>
      <c r="B372" s="39" t="s">
        <v>43</v>
      </c>
      <c r="C372" s="40" t="s">
        <v>43</v>
      </c>
      <c r="D372" s="40"/>
      <c r="E372" s="39" t="s">
        <v>43</v>
      </c>
      <c r="F372" s="40" t="s">
        <v>43</v>
      </c>
      <c r="G372" s="40"/>
      <c r="H372" s="39" t="s">
        <v>43</v>
      </c>
      <c r="I372" s="40" t="s">
        <v>43</v>
      </c>
      <c r="J372" s="40"/>
      <c r="K372" s="37">
        <v>0.2</v>
      </c>
      <c r="L372" s="38">
        <v>493.83720185780197</v>
      </c>
    </row>
    <row r="373" spans="1:12">
      <c r="A373" s="18" t="s">
        <v>165</v>
      </c>
      <c r="B373" s="39" t="s">
        <v>43</v>
      </c>
      <c r="C373" s="40" t="s">
        <v>43</v>
      </c>
      <c r="D373" s="40"/>
      <c r="E373" s="39" t="s">
        <v>43</v>
      </c>
      <c r="F373" s="40" t="s">
        <v>43</v>
      </c>
      <c r="G373" s="40"/>
      <c r="H373" s="37">
        <v>0.1</v>
      </c>
      <c r="I373" s="38">
        <v>421.53588152251001</v>
      </c>
      <c r="J373" s="38"/>
      <c r="K373" s="37">
        <v>0.1</v>
      </c>
      <c r="L373" s="38">
        <v>385.70533159309701</v>
      </c>
    </row>
    <row r="374" spans="1:12">
      <c r="A374" s="18" t="s">
        <v>166</v>
      </c>
      <c r="B374" s="39" t="s">
        <v>43</v>
      </c>
      <c r="C374" s="40" t="s">
        <v>43</v>
      </c>
      <c r="D374" s="40"/>
      <c r="E374" s="39" t="s">
        <v>43</v>
      </c>
      <c r="F374" s="40" t="s">
        <v>43</v>
      </c>
      <c r="G374" s="40"/>
      <c r="H374" s="39" t="s">
        <v>43</v>
      </c>
      <c r="I374" s="40" t="s">
        <v>43</v>
      </c>
      <c r="J374" s="40"/>
      <c r="K374" s="39" t="s">
        <v>43</v>
      </c>
      <c r="L374" s="40" t="s">
        <v>43</v>
      </c>
    </row>
    <row r="375" spans="1:12">
      <c r="A375" s="18" t="s">
        <v>167</v>
      </c>
      <c r="B375" s="37">
        <v>1.5</v>
      </c>
      <c r="C375" s="38">
        <v>781.91250430819798</v>
      </c>
      <c r="D375" s="38"/>
      <c r="E375" s="37">
        <v>1.6</v>
      </c>
      <c r="F375" s="38">
        <v>995.00972548232505</v>
      </c>
      <c r="G375" s="38"/>
      <c r="H375" s="37">
        <v>70.2</v>
      </c>
      <c r="I375" s="38">
        <v>36532.069299502997</v>
      </c>
      <c r="J375" s="38"/>
      <c r="K375" s="37">
        <v>52</v>
      </c>
      <c r="L375" s="38">
        <v>32283.524943931101</v>
      </c>
    </row>
    <row r="376" spans="1:12">
      <c r="A376" s="18" t="s">
        <v>168</v>
      </c>
      <c r="B376" s="39" t="s">
        <v>43</v>
      </c>
      <c r="C376" s="40" t="s">
        <v>43</v>
      </c>
      <c r="D376" s="40"/>
      <c r="E376" s="39" t="s">
        <v>43</v>
      </c>
      <c r="F376" s="40" t="s">
        <v>43</v>
      </c>
      <c r="G376" s="40"/>
      <c r="H376" s="39" t="s">
        <v>43</v>
      </c>
      <c r="I376" s="40" t="s">
        <v>43</v>
      </c>
      <c r="J376" s="40"/>
      <c r="K376" s="39" t="s">
        <v>43</v>
      </c>
      <c r="L376" s="40" t="s">
        <v>43</v>
      </c>
    </row>
    <row r="377" spans="1:12">
      <c r="A377" s="18" t="s">
        <v>169</v>
      </c>
      <c r="B377" s="37">
        <v>0.2</v>
      </c>
      <c r="C377" s="38">
        <v>346.90982142806303</v>
      </c>
      <c r="D377" s="38"/>
      <c r="E377" s="37">
        <v>0.1</v>
      </c>
      <c r="F377" s="38">
        <v>156.45632946405701</v>
      </c>
      <c r="G377" s="38"/>
      <c r="H377" s="37">
        <v>0.8</v>
      </c>
      <c r="I377" s="38">
        <v>1402.0584108574501</v>
      </c>
      <c r="J377" s="38"/>
      <c r="K377" s="37">
        <v>0.7</v>
      </c>
      <c r="L377" s="38">
        <v>1106.5746007692401</v>
      </c>
    </row>
    <row r="378" spans="1:12">
      <c r="A378" s="18" t="s">
        <v>170</v>
      </c>
      <c r="B378" s="37">
        <v>1.5</v>
      </c>
      <c r="C378" s="38">
        <v>779.68300268976895</v>
      </c>
      <c r="D378" s="38"/>
      <c r="E378" s="37">
        <v>1.5</v>
      </c>
      <c r="F378" s="38">
        <v>807.75159078659999</v>
      </c>
      <c r="G378" s="38"/>
      <c r="H378" s="39" t="s">
        <v>43</v>
      </c>
      <c r="I378" s="40" t="s">
        <v>43</v>
      </c>
      <c r="J378" s="40"/>
      <c r="K378" s="39" t="s">
        <v>43</v>
      </c>
      <c r="L378" s="40" t="s">
        <v>43</v>
      </c>
    </row>
    <row r="379" spans="1:12">
      <c r="A379" s="36" t="s">
        <v>171</v>
      </c>
      <c r="B379" s="37"/>
      <c r="C379" s="38"/>
      <c r="D379" s="38"/>
      <c r="E379" s="37"/>
      <c r="F379" s="38"/>
      <c r="G379" s="38"/>
      <c r="H379" s="37"/>
      <c r="I379" s="38"/>
      <c r="J379" s="38"/>
      <c r="K379" s="37"/>
      <c r="L379" s="38"/>
    </row>
    <row r="380" spans="1:12" ht="15">
      <c r="A380" s="18" t="s">
        <v>172</v>
      </c>
      <c r="B380" s="37">
        <v>287</v>
      </c>
      <c r="C380" s="38">
        <v>124621.35</v>
      </c>
      <c r="D380" s="38"/>
      <c r="E380" s="37">
        <v>248</v>
      </c>
      <c r="F380" s="38">
        <v>111071.08</v>
      </c>
      <c r="G380" s="38"/>
      <c r="H380" s="37">
        <v>3331</v>
      </c>
      <c r="I380" s="38">
        <v>686652.34</v>
      </c>
      <c r="J380" s="38"/>
      <c r="K380" s="37">
        <v>3260</v>
      </c>
      <c r="L380" s="38">
        <v>702921.2</v>
      </c>
    </row>
    <row r="381" spans="1:12">
      <c r="A381" s="18" t="s">
        <v>173</v>
      </c>
      <c r="B381" s="37">
        <v>1.5</v>
      </c>
      <c r="C381" s="38">
        <v>56.511442204156701</v>
      </c>
      <c r="D381" s="38"/>
      <c r="E381" s="37">
        <v>1.4</v>
      </c>
      <c r="F381" s="38">
        <v>56.488837627274997</v>
      </c>
      <c r="G381" s="38"/>
      <c r="H381" s="37">
        <v>18.3</v>
      </c>
      <c r="I381" s="38">
        <v>704.57316299403396</v>
      </c>
      <c r="J381" s="38"/>
      <c r="K381" s="37">
        <v>17.899999999999999</v>
      </c>
      <c r="L381" s="38">
        <v>738.10391532471704</v>
      </c>
    </row>
    <row r="382" spans="1:12">
      <c r="A382" s="18" t="s">
        <v>174</v>
      </c>
      <c r="B382" s="39" t="s">
        <v>43</v>
      </c>
      <c r="C382" s="40" t="s">
        <v>43</v>
      </c>
      <c r="D382" s="40"/>
      <c r="E382" s="39" t="s">
        <v>43</v>
      </c>
      <c r="F382" s="40" t="s">
        <v>43</v>
      </c>
      <c r="G382" s="40"/>
      <c r="H382" s="37">
        <v>0.3</v>
      </c>
      <c r="I382" s="38">
        <v>214.45402889105</v>
      </c>
      <c r="J382" s="38"/>
      <c r="K382" s="37">
        <v>0.3</v>
      </c>
      <c r="L382" s="38">
        <v>228.82244882675101</v>
      </c>
    </row>
    <row r="383" spans="1:12">
      <c r="A383" s="18" t="s">
        <v>175</v>
      </c>
      <c r="B383" s="37">
        <v>0.2</v>
      </c>
      <c r="C383" s="38">
        <v>962.67</v>
      </c>
      <c r="D383" s="38"/>
      <c r="E383" s="37">
        <v>0.2</v>
      </c>
      <c r="F383" s="38">
        <v>1175.4000000000001</v>
      </c>
      <c r="G383" s="38"/>
      <c r="H383" s="37">
        <v>2.9</v>
      </c>
      <c r="I383" s="38">
        <v>15346.67</v>
      </c>
      <c r="J383" s="38"/>
      <c r="K383" s="37">
        <v>1.7</v>
      </c>
      <c r="L383" s="38">
        <v>10997.98</v>
      </c>
    </row>
    <row r="384" spans="1:12">
      <c r="A384" s="18" t="s">
        <v>176</v>
      </c>
      <c r="B384" s="37">
        <v>0.3</v>
      </c>
      <c r="C384" s="38">
        <v>11.097558509836499</v>
      </c>
      <c r="D384" s="38"/>
      <c r="E384" s="37">
        <v>0.3</v>
      </c>
      <c r="F384" s="38">
        <v>11.363899914072601</v>
      </c>
      <c r="G384" s="38"/>
      <c r="H384" s="37">
        <v>4.5</v>
      </c>
      <c r="I384" s="38">
        <v>168.79479750255601</v>
      </c>
      <c r="J384" s="38"/>
      <c r="K384" s="37">
        <v>2.6</v>
      </c>
      <c r="L384" s="38">
        <v>99.866504193512199</v>
      </c>
    </row>
    <row r="385" spans="1:12">
      <c r="A385" s="36" t="s">
        <v>177</v>
      </c>
      <c r="B385" s="37"/>
      <c r="C385" s="38"/>
      <c r="D385" s="38"/>
      <c r="E385" s="37"/>
      <c r="F385" s="38"/>
      <c r="G385" s="38"/>
      <c r="H385" s="37"/>
      <c r="I385" s="38"/>
      <c r="J385" s="38"/>
      <c r="K385" s="37"/>
      <c r="L385" s="38"/>
    </row>
    <row r="386" spans="1:12">
      <c r="A386" s="18" t="s">
        <v>178</v>
      </c>
      <c r="B386" s="39" t="s">
        <v>43</v>
      </c>
      <c r="C386" s="40" t="s">
        <v>43</v>
      </c>
      <c r="D386" s="40"/>
      <c r="E386" s="39" t="s">
        <v>43</v>
      </c>
      <c r="F386" s="40" t="s">
        <v>43</v>
      </c>
      <c r="G386" s="40"/>
      <c r="H386" s="37">
        <v>0.9</v>
      </c>
      <c r="I386" s="38">
        <v>90.486600174558603</v>
      </c>
      <c r="J386" s="38"/>
      <c r="K386" s="37">
        <v>0.8</v>
      </c>
      <c r="L386" s="38">
        <v>81.0759937564045</v>
      </c>
    </row>
    <row r="387" spans="1:12">
      <c r="A387" s="18" t="s">
        <v>179</v>
      </c>
      <c r="B387" s="37"/>
      <c r="C387" s="38">
        <v>1991.84</v>
      </c>
      <c r="D387" s="38"/>
      <c r="E387" s="37"/>
      <c r="F387" s="38">
        <v>2092.17</v>
      </c>
      <c r="G387" s="38"/>
      <c r="H387" s="37"/>
      <c r="I387" s="38">
        <v>39531.300000000003</v>
      </c>
      <c r="J387" s="38"/>
      <c r="K387" s="37"/>
      <c r="L387" s="38">
        <v>41408.25</v>
      </c>
    </row>
    <row r="388" spans="1:12" ht="15">
      <c r="A388" s="226" t="s">
        <v>180</v>
      </c>
      <c r="B388" s="226"/>
      <c r="C388" s="226"/>
      <c r="D388" s="226"/>
      <c r="E388" s="226"/>
      <c r="F388" s="226"/>
      <c r="G388" s="226"/>
      <c r="H388" s="226"/>
      <c r="I388" s="226"/>
      <c r="J388" s="226"/>
      <c r="K388" s="226"/>
      <c r="L388" s="226"/>
    </row>
    <row r="389" spans="1:12">
      <c r="A389" s="18" t="s">
        <v>181</v>
      </c>
      <c r="B389" s="37">
        <v>35.358452105263098</v>
      </c>
      <c r="C389" s="38">
        <v>84079.961829259701</v>
      </c>
      <c r="D389" s="38"/>
      <c r="E389" s="37">
        <v>36</v>
      </c>
      <c r="F389" s="38">
        <v>87060.812315215706</v>
      </c>
      <c r="G389" s="38"/>
      <c r="H389" s="37">
        <v>171.66332647619001</v>
      </c>
      <c r="I389" s="38">
        <v>410211.08164742799</v>
      </c>
      <c r="J389" s="38"/>
      <c r="K389" s="37">
        <v>173</v>
      </c>
      <c r="L389" s="38">
        <v>420433.11986116302</v>
      </c>
    </row>
    <row r="390" spans="1:12">
      <c r="A390" s="18" t="s">
        <v>182</v>
      </c>
      <c r="B390" s="37">
        <v>0.8</v>
      </c>
      <c r="C390" s="38">
        <v>1734.7406716800699</v>
      </c>
      <c r="D390" s="38"/>
      <c r="E390" s="37">
        <v>0.7</v>
      </c>
      <c r="F390" s="38">
        <v>1561.91713226395</v>
      </c>
      <c r="G390" s="38"/>
      <c r="H390" s="37">
        <v>2.1</v>
      </c>
      <c r="I390" s="38">
        <v>4564.6823683153098</v>
      </c>
      <c r="J390" s="38"/>
      <c r="K390" s="37">
        <v>2</v>
      </c>
      <c r="L390" s="38">
        <v>4473.3887209490003</v>
      </c>
    </row>
    <row r="391" spans="1:12">
      <c r="A391" s="18" t="s">
        <v>183</v>
      </c>
      <c r="B391" s="37">
        <v>9.8449310061833604</v>
      </c>
      <c r="C391" s="38">
        <v>14537.427506583101</v>
      </c>
      <c r="D391" s="38"/>
      <c r="E391" s="37">
        <v>9.6999999999999993</v>
      </c>
      <c r="F391" s="38">
        <v>16629.486509154802</v>
      </c>
      <c r="G391" s="38"/>
      <c r="H391" s="37">
        <v>140.518206782996</v>
      </c>
      <c r="I391" s="38">
        <v>197825.24162327001</v>
      </c>
      <c r="J391" s="38"/>
      <c r="K391" s="37">
        <v>136.5</v>
      </c>
      <c r="L391" s="38">
        <v>223107.40096851101</v>
      </c>
    </row>
    <row r="392" spans="1:12">
      <c r="A392" s="18" t="s">
        <v>184</v>
      </c>
      <c r="B392" s="37">
        <v>0.7</v>
      </c>
      <c r="C392" s="38">
        <v>1879.3685204820799</v>
      </c>
      <c r="D392" s="38"/>
      <c r="E392" s="37">
        <v>0.8</v>
      </c>
      <c r="F392" s="38">
        <v>2141.4061884807202</v>
      </c>
      <c r="G392" s="38"/>
      <c r="H392" s="37">
        <v>0.4</v>
      </c>
      <c r="I392" s="38">
        <v>1091.9216683459599</v>
      </c>
      <c r="J392" s="38"/>
      <c r="K392" s="37">
        <v>0.4</v>
      </c>
      <c r="L392" s="38">
        <v>1088.6459033409201</v>
      </c>
    </row>
    <row r="393" spans="1:12">
      <c r="A393" s="18" t="s">
        <v>185</v>
      </c>
      <c r="B393" s="37">
        <v>25.799869295217398</v>
      </c>
      <c r="C393" s="38">
        <v>38275.057677284</v>
      </c>
      <c r="D393" s="38"/>
      <c r="E393" s="37">
        <v>25.5583600839452</v>
      </c>
      <c r="F393" s="38">
        <v>41139.695292420802</v>
      </c>
      <c r="G393" s="38"/>
      <c r="H393" s="37">
        <v>565.57962505931505</v>
      </c>
      <c r="I393" s="38">
        <v>721384.34910416405</v>
      </c>
      <c r="J393" s="38"/>
      <c r="K393" s="37">
        <v>561.35826662371096</v>
      </c>
      <c r="L393" s="38">
        <v>776860.10789025098</v>
      </c>
    </row>
    <row r="394" spans="1:12">
      <c r="A394" s="18" t="s">
        <v>186</v>
      </c>
      <c r="B394" s="37">
        <v>4.4000000000000004</v>
      </c>
      <c r="C394" s="38">
        <v>11198.5524350741</v>
      </c>
      <c r="D394" s="38"/>
      <c r="E394" s="37">
        <v>4.0426222222222199</v>
      </c>
      <c r="F394" s="38">
        <v>10782.852214415399</v>
      </c>
      <c r="G394" s="38"/>
      <c r="H394" s="37">
        <v>58.3</v>
      </c>
      <c r="I394" s="38">
        <v>143511.76272475399</v>
      </c>
      <c r="J394" s="38"/>
      <c r="K394" s="37">
        <v>53.588655704697999</v>
      </c>
      <c r="L394" s="38">
        <v>138246.16397012401</v>
      </c>
    </row>
    <row r="395" spans="1:12">
      <c r="A395" s="18" t="s">
        <v>187</v>
      </c>
      <c r="B395" s="37">
        <v>6183</v>
      </c>
      <c r="C395" s="38">
        <v>239414.38814708099</v>
      </c>
      <c r="D395" s="38"/>
      <c r="E395" s="37">
        <v>6288</v>
      </c>
      <c r="F395" s="38">
        <v>259062.86328960801</v>
      </c>
      <c r="G395" s="38"/>
      <c r="H395" s="37">
        <v>10858</v>
      </c>
      <c r="I395" s="38">
        <v>380809.86190766998</v>
      </c>
      <c r="J395" s="38"/>
      <c r="K395" s="37">
        <v>11173</v>
      </c>
      <c r="L395" s="38">
        <v>416936.365506395</v>
      </c>
    </row>
    <row r="396" spans="1:12">
      <c r="A396" s="18" t="s">
        <v>188</v>
      </c>
      <c r="B396" s="37">
        <v>5</v>
      </c>
      <c r="C396" s="38">
        <v>498.40379952467299</v>
      </c>
      <c r="D396" s="38"/>
      <c r="E396" s="37">
        <v>5</v>
      </c>
      <c r="F396" s="38">
        <v>428.12886379169402</v>
      </c>
      <c r="G396" s="38"/>
      <c r="H396" s="37">
        <v>15</v>
      </c>
      <c r="I396" s="38">
        <v>1513.4013182647</v>
      </c>
      <c r="J396" s="38"/>
      <c r="K396" s="37">
        <v>16</v>
      </c>
      <c r="L396" s="38">
        <v>1386.6791812153399</v>
      </c>
    </row>
    <row r="397" spans="1:12">
      <c r="A397" s="18" t="s">
        <v>189</v>
      </c>
      <c r="B397" s="37">
        <v>63</v>
      </c>
      <c r="C397" s="38">
        <v>5094.6037315547001</v>
      </c>
      <c r="D397" s="38"/>
      <c r="E397" s="37">
        <v>64</v>
      </c>
      <c r="F397" s="38">
        <v>5977.6683783575199</v>
      </c>
      <c r="G397" s="38"/>
      <c r="H397" s="37">
        <v>2026</v>
      </c>
      <c r="I397" s="38">
        <v>171366.603276354</v>
      </c>
      <c r="J397" s="38"/>
      <c r="K397" s="37">
        <v>2012</v>
      </c>
      <c r="L397" s="38">
        <v>196560.708139086</v>
      </c>
    </row>
    <row r="398" spans="1:12">
      <c r="A398" s="18" t="s">
        <v>190</v>
      </c>
      <c r="B398" s="37">
        <v>0.5</v>
      </c>
      <c r="C398" s="38">
        <v>2974.0501325628502</v>
      </c>
      <c r="D398" s="38"/>
      <c r="E398" s="37">
        <v>0.4</v>
      </c>
      <c r="F398" s="38">
        <v>2736.12612195782</v>
      </c>
      <c r="G398" s="38"/>
      <c r="H398" s="37">
        <v>0.5</v>
      </c>
      <c r="I398" s="38">
        <v>2984.0308641026299</v>
      </c>
      <c r="J398" s="38"/>
      <c r="K398" s="37">
        <v>0.4</v>
      </c>
      <c r="L398" s="38">
        <v>2745.30839497442</v>
      </c>
    </row>
    <row r="399" spans="1:12">
      <c r="A399" s="18" t="s">
        <v>191</v>
      </c>
      <c r="B399" s="40" t="s">
        <v>43</v>
      </c>
      <c r="C399" s="38">
        <v>58.554230850435196</v>
      </c>
      <c r="D399" s="38"/>
      <c r="E399" s="40" t="s">
        <v>43</v>
      </c>
      <c r="F399" s="38">
        <v>65.580738552487404</v>
      </c>
      <c r="G399" s="38"/>
      <c r="H399" s="40" t="s">
        <v>43</v>
      </c>
      <c r="I399" s="38">
        <v>76.468356031930398</v>
      </c>
      <c r="J399" s="38"/>
      <c r="K399" s="40" t="s">
        <v>43</v>
      </c>
      <c r="L399" s="38">
        <v>85.644558755762006</v>
      </c>
    </row>
    <row r="400" spans="1:12">
      <c r="A400" s="18" t="s">
        <v>192</v>
      </c>
      <c r="B400" s="40" t="s">
        <v>43</v>
      </c>
      <c r="C400" s="40" t="s">
        <v>43</v>
      </c>
      <c r="D400" s="40"/>
      <c r="E400" s="40" t="s">
        <v>43</v>
      </c>
      <c r="F400" s="40" t="s">
        <v>43</v>
      </c>
      <c r="G400" s="40"/>
      <c r="H400" s="40" t="s">
        <v>43</v>
      </c>
      <c r="I400" s="38">
        <v>96.570595247051102</v>
      </c>
      <c r="J400" s="38"/>
      <c r="K400" s="40" t="s">
        <v>43</v>
      </c>
      <c r="L400" s="38">
        <v>98.308865961498</v>
      </c>
    </row>
    <row r="401" spans="1:12">
      <c r="A401" s="30" t="s">
        <v>193</v>
      </c>
      <c r="B401" s="45">
        <v>0.1</v>
      </c>
      <c r="C401" s="46">
        <v>142.86774777800801</v>
      </c>
      <c r="D401" s="46"/>
      <c r="E401" s="45">
        <v>0.1</v>
      </c>
      <c r="F401" s="46">
        <v>147.868118950238</v>
      </c>
      <c r="G401" s="46"/>
      <c r="H401" s="45">
        <v>0.1</v>
      </c>
      <c r="I401" s="46">
        <v>141.61638798315801</v>
      </c>
      <c r="J401" s="46"/>
      <c r="K401" s="45">
        <v>0.1</v>
      </c>
      <c r="L401" s="46">
        <v>146.57296156256899</v>
      </c>
    </row>
    <row r="403" spans="1:12">
      <c r="A403" s="41" t="s">
        <v>194</v>
      </c>
    </row>
    <row r="404" spans="1:12">
      <c r="A404" s="42" t="s">
        <v>195</v>
      </c>
    </row>
    <row r="405" spans="1:12">
      <c r="A405" s="43" t="s">
        <v>196</v>
      </c>
    </row>
    <row r="406" spans="1:12">
      <c r="A406" s="43" t="s">
        <v>197</v>
      </c>
    </row>
    <row r="407" spans="1:12">
      <c r="A407" s="43" t="s">
        <v>198</v>
      </c>
    </row>
    <row r="409" spans="1:12" ht="15">
      <c r="A409" s="27" t="s">
        <v>199</v>
      </c>
      <c r="C409" s="28"/>
      <c r="D409" s="28"/>
      <c r="E409" s="29"/>
      <c r="F409" s="29"/>
      <c r="G409" s="29"/>
      <c r="H409" s="28"/>
      <c r="I409" s="29"/>
      <c r="J409" s="29"/>
      <c r="K409" s="29"/>
      <c r="L409" s="28"/>
    </row>
    <row r="410" spans="1:12">
      <c r="B410" s="29"/>
      <c r="C410" s="28"/>
      <c r="D410" s="28"/>
      <c r="E410" s="29"/>
      <c r="F410" s="29"/>
      <c r="G410" s="29"/>
      <c r="H410" s="28"/>
      <c r="I410" s="29"/>
      <c r="J410" s="29"/>
      <c r="K410" s="29"/>
      <c r="L410" s="28"/>
    </row>
    <row r="411" spans="1:12">
      <c r="A411" s="30"/>
      <c r="B411" s="31"/>
      <c r="C411" s="32"/>
      <c r="D411" s="32"/>
      <c r="E411" s="31"/>
      <c r="F411" s="31"/>
      <c r="G411" s="31"/>
      <c r="H411" s="32"/>
      <c r="I411" s="31"/>
      <c r="J411" s="31"/>
      <c r="K411" s="31"/>
      <c r="L411" s="33" t="s">
        <v>71</v>
      </c>
    </row>
    <row r="412" spans="1:12">
      <c r="B412" s="228" t="s">
        <v>69</v>
      </c>
      <c r="C412" s="228"/>
      <c r="D412" s="228"/>
      <c r="E412" s="228"/>
      <c r="F412" s="228"/>
      <c r="G412" s="34"/>
      <c r="H412" s="228" t="s">
        <v>16</v>
      </c>
      <c r="I412" s="228"/>
      <c r="J412" s="228"/>
      <c r="K412" s="228"/>
      <c r="L412" s="228"/>
    </row>
    <row r="413" spans="1:12">
      <c r="B413" s="228">
        <v>2016</v>
      </c>
      <c r="C413" s="228"/>
      <c r="E413" s="228">
        <v>2017</v>
      </c>
      <c r="F413" s="228"/>
      <c r="H413" s="228">
        <v>2016</v>
      </c>
      <c r="I413" s="228"/>
      <c r="K413" s="228">
        <v>2017</v>
      </c>
      <c r="L413" s="228"/>
    </row>
    <row r="414" spans="1:12">
      <c r="A414" s="30"/>
      <c r="B414" s="55" t="s">
        <v>37</v>
      </c>
      <c r="C414" s="35" t="s">
        <v>5</v>
      </c>
      <c r="D414" s="30"/>
      <c r="E414" s="55" t="s">
        <v>37</v>
      </c>
      <c r="F414" s="35" t="s">
        <v>5</v>
      </c>
      <c r="G414" s="30"/>
      <c r="H414" s="35" t="s">
        <v>37</v>
      </c>
      <c r="I414" s="35" t="s">
        <v>5</v>
      </c>
      <c r="J414" s="30"/>
      <c r="K414" s="35" t="s">
        <v>37</v>
      </c>
      <c r="L414" s="35" t="s">
        <v>5</v>
      </c>
    </row>
    <row r="416" spans="1:12">
      <c r="A416" s="226" t="s">
        <v>72</v>
      </c>
      <c r="B416" s="226"/>
      <c r="C416" s="226"/>
      <c r="D416" s="226"/>
      <c r="E416" s="226"/>
      <c r="F416" s="226"/>
      <c r="G416" s="226"/>
      <c r="H416" s="226"/>
      <c r="I416" s="226"/>
      <c r="J416" s="226"/>
      <c r="K416" s="226"/>
      <c r="L416" s="226"/>
    </row>
    <row r="417" spans="1:12">
      <c r="A417" s="36" t="s">
        <v>73</v>
      </c>
      <c r="B417" s="19"/>
      <c r="C417" s="19"/>
      <c r="D417" s="19"/>
      <c r="E417" s="19"/>
      <c r="F417" s="19"/>
      <c r="G417" s="19"/>
      <c r="H417" s="19"/>
      <c r="I417" s="19"/>
      <c r="J417" s="19"/>
      <c r="K417" s="19"/>
      <c r="L417" s="19"/>
    </row>
    <row r="418" spans="1:12">
      <c r="A418" s="18" t="s">
        <v>74</v>
      </c>
      <c r="B418" s="37">
        <v>59.7</v>
      </c>
      <c r="C418" s="38">
        <v>10204.448277552599</v>
      </c>
      <c r="D418" s="38"/>
      <c r="E418" s="37">
        <v>57.9</v>
      </c>
      <c r="F418" s="38">
        <v>10480.686281930401</v>
      </c>
      <c r="G418" s="38"/>
      <c r="H418" s="37">
        <v>883.8</v>
      </c>
      <c r="I418" s="38">
        <v>156349.776273809</v>
      </c>
      <c r="J418" s="38"/>
      <c r="K418" s="37">
        <v>857</v>
      </c>
      <c r="L418" s="38">
        <v>160553.600367037</v>
      </c>
    </row>
    <row r="419" spans="1:12">
      <c r="A419" s="18" t="s">
        <v>75</v>
      </c>
      <c r="B419" s="37">
        <v>2.1</v>
      </c>
      <c r="C419" s="38">
        <v>621.12513164478696</v>
      </c>
      <c r="D419" s="38"/>
      <c r="E419" s="37">
        <v>2</v>
      </c>
      <c r="F419" s="38">
        <v>572.02666885762699</v>
      </c>
      <c r="G419" s="38"/>
      <c r="H419" s="37">
        <v>586</v>
      </c>
      <c r="I419" s="38">
        <v>171798.12031872501</v>
      </c>
      <c r="J419" s="38"/>
      <c r="K419" s="37">
        <v>461.2</v>
      </c>
      <c r="L419" s="38">
        <v>130748.45463992</v>
      </c>
    </row>
    <row r="420" spans="1:12">
      <c r="A420" s="18" t="s">
        <v>76</v>
      </c>
      <c r="B420" s="37">
        <v>0.2</v>
      </c>
      <c r="C420" s="38">
        <v>27.954694720889201</v>
      </c>
      <c r="D420" s="38"/>
      <c r="E420" s="37">
        <v>0.2</v>
      </c>
      <c r="F420" s="38">
        <v>27.255827352866898</v>
      </c>
      <c r="G420" s="38"/>
      <c r="H420" s="37">
        <v>1.8</v>
      </c>
      <c r="I420" s="38">
        <v>251.781277471089</v>
      </c>
      <c r="J420" s="38"/>
      <c r="K420" s="37">
        <v>1</v>
      </c>
      <c r="L420" s="38">
        <v>136.38152529684001</v>
      </c>
    </row>
    <row r="421" spans="1:12">
      <c r="A421" s="18" t="s">
        <v>77</v>
      </c>
      <c r="B421" s="37">
        <v>29.8</v>
      </c>
      <c r="C421" s="38">
        <v>4796.1469974756301</v>
      </c>
      <c r="D421" s="38"/>
      <c r="E421" s="37">
        <v>29.8</v>
      </c>
      <c r="F421" s="38">
        <v>4800.9431444731099</v>
      </c>
      <c r="G421" s="38"/>
      <c r="H421" s="37">
        <v>116.3</v>
      </c>
      <c r="I421" s="38">
        <v>18528.408298149599</v>
      </c>
      <c r="J421" s="38"/>
      <c r="K421" s="37">
        <v>129</v>
      </c>
      <c r="L421" s="38">
        <v>20572.268573789901</v>
      </c>
    </row>
    <row r="422" spans="1:12">
      <c r="A422" s="18" t="s">
        <v>78</v>
      </c>
      <c r="B422" s="37">
        <v>0.1</v>
      </c>
      <c r="C422" s="38">
        <v>17.534695089346599</v>
      </c>
      <c r="D422" s="38"/>
      <c r="E422" s="37">
        <v>1.3</v>
      </c>
      <c r="F422" s="38">
        <v>209.48700223242301</v>
      </c>
      <c r="G422" s="38"/>
      <c r="H422" s="37">
        <v>1.6</v>
      </c>
      <c r="I422" s="38">
        <v>261.79713121601702</v>
      </c>
      <c r="J422" s="38"/>
      <c r="K422" s="37">
        <v>1.8</v>
      </c>
      <c r="L422" s="38">
        <v>270.66550903595999</v>
      </c>
    </row>
    <row r="423" spans="1:12">
      <c r="A423" s="18" t="s">
        <v>79</v>
      </c>
      <c r="B423" s="39" t="s">
        <v>43</v>
      </c>
      <c r="C423" s="40" t="s">
        <v>43</v>
      </c>
      <c r="D423" s="40"/>
      <c r="E423" s="39" t="s">
        <v>43</v>
      </c>
      <c r="F423" s="40" t="s">
        <v>43</v>
      </c>
      <c r="G423" s="40"/>
      <c r="H423" s="37">
        <v>44.9</v>
      </c>
      <c r="I423" s="38">
        <v>10010.387328794501</v>
      </c>
      <c r="J423" s="38"/>
      <c r="K423" s="37">
        <v>43.1</v>
      </c>
      <c r="L423" s="38">
        <v>7466.2551923786004</v>
      </c>
    </row>
    <row r="424" spans="1:12">
      <c r="A424" s="18" t="s">
        <v>80</v>
      </c>
      <c r="B424" s="39" t="s">
        <v>43</v>
      </c>
      <c r="C424" s="40" t="s">
        <v>43</v>
      </c>
      <c r="D424" s="40"/>
      <c r="E424" s="39" t="s">
        <v>43</v>
      </c>
      <c r="F424" s="40" t="s">
        <v>43</v>
      </c>
      <c r="G424" s="40"/>
      <c r="H424" s="39" t="s">
        <v>43</v>
      </c>
      <c r="I424" s="40" t="s">
        <v>43</v>
      </c>
      <c r="J424" s="40"/>
      <c r="K424" s="39" t="s">
        <v>43</v>
      </c>
      <c r="L424" s="40" t="s">
        <v>43</v>
      </c>
    </row>
    <row r="425" spans="1:12">
      <c r="A425" s="18" t="s">
        <v>81</v>
      </c>
      <c r="B425" s="37">
        <v>623.79999999999995</v>
      </c>
      <c r="C425" s="38">
        <v>114846.47848687301</v>
      </c>
      <c r="D425" s="38"/>
      <c r="E425" s="37">
        <v>592.6</v>
      </c>
      <c r="F425" s="38">
        <v>112048.075948071</v>
      </c>
      <c r="G425" s="38"/>
      <c r="H425" s="37">
        <v>669.9</v>
      </c>
      <c r="I425" s="38">
        <v>122589.224858097</v>
      </c>
      <c r="J425" s="38"/>
      <c r="K425" s="37">
        <v>533.5</v>
      </c>
      <c r="L425" s="38">
        <v>100264.49910622901</v>
      </c>
    </row>
    <row r="426" spans="1:12">
      <c r="A426" s="18" t="s">
        <v>82</v>
      </c>
      <c r="B426" s="37">
        <v>8.1999999999999993</v>
      </c>
      <c r="C426" s="38">
        <v>3571.0583413448098</v>
      </c>
      <c r="D426" s="38"/>
      <c r="E426" s="37">
        <v>8.1999999999999993</v>
      </c>
      <c r="F426" s="38">
        <v>3528.20564124867</v>
      </c>
      <c r="G426" s="38"/>
      <c r="H426" s="37">
        <v>248.4</v>
      </c>
      <c r="I426" s="38">
        <v>107881.828004136</v>
      </c>
      <c r="J426" s="38"/>
      <c r="K426" s="37">
        <v>179.5</v>
      </c>
      <c r="L426" s="38">
        <v>77022.5872351914</v>
      </c>
    </row>
    <row r="427" spans="1:12">
      <c r="A427" s="18" t="s">
        <v>83</v>
      </c>
      <c r="B427" s="37">
        <v>64.5</v>
      </c>
      <c r="C427" s="38">
        <v>1589.07161243005</v>
      </c>
      <c r="D427" s="38"/>
      <c r="E427" s="37">
        <v>63.9</v>
      </c>
      <c r="F427" s="38">
        <v>1465.6635719056601</v>
      </c>
      <c r="G427" s="38"/>
      <c r="H427" s="37">
        <v>1201.5</v>
      </c>
      <c r="I427" s="38">
        <v>29408.2498514033</v>
      </c>
      <c r="J427" s="38"/>
      <c r="K427" s="37">
        <v>1094.2</v>
      </c>
      <c r="L427" s="38">
        <v>24933.990849167301</v>
      </c>
    </row>
    <row r="428" spans="1:12">
      <c r="A428" s="36" t="s">
        <v>84</v>
      </c>
      <c r="B428" s="37"/>
      <c r="C428" s="38"/>
      <c r="D428" s="38"/>
      <c r="E428" s="37"/>
      <c r="F428" s="38"/>
      <c r="G428" s="38"/>
      <c r="H428" s="37"/>
      <c r="I428" s="38"/>
      <c r="J428" s="38"/>
      <c r="K428" s="37"/>
      <c r="L428" s="38"/>
    </row>
    <row r="429" spans="1:12">
      <c r="A429" s="18" t="s">
        <v>85</v>
      </c>
      <c r="B429" s="39" t="s">
        <v>43</v>
      </c>
      <c r="C429" s="40" t="s">
        <v>43</v>
      </c>
      <c r="D429" s="40"/>
      <c r="E429" s="39" t="s">
        <v>43</v>
      </c>
      <c r="F429" s="40" t="s">
        <v>43</v>
      </c>
      <c r="G429" s="40"/>
      <c r="H429" s="37">
        <v>5.6</v>
      </c>
      <c r="I429" s="38">
        <v>2895.1593735707002</v>
      </c>
      <c r="J429" s="38"/>
      <c r="K429" s="37">
        <v>7.7</v>
      </c>
      <c r="L429" s="38">
        <v>4104.2503069581599</v>
      </c>
    </row>
    <row r="430" spans="1:12">
      <c r="A430" s="18" t="s">
        <v>86</v>
      </c>
      <c r="B430" s="39" t="s">
        <v>43</v>
      </c>
      <c r="C430" s="40" t="s">
        <v>43</v>
      </c>
      <c r="D430" s="40"/>
      <c r="E430" s="39" t="s">
        <v>43</v>
      </c>
      <c r="F430" s="40" t="s">
        <v>43</v>
      </c>
      <c r="G430" s="40"/>
      <c r="H430" s="37">
        <v>1.1000000000000001</v>
      </c>
      <c r="I430" s="38">
        <v>1954.24020206975</v>
      </c>
      <c r="J430" s="38"/>
      <c r="K430" s="37">
        <v>1</v>
      </c>
      <c r="L430" s="38">
        <v>1849.42186395874</v>
      </c>
    </row>
    <row r="431" spans="1:12">
      <c r="A431" s="18" t="s">
        <v>87</v>
      </c>
      <c r="B431" s="37">
        <v>2.2999999999999998</v>
      </c>
      <c r="C431" s="38">
        <v>1811.7562681234599</v>
      </c>
      <c r="D431" s="38"/>
      <c r="E431" s="37">
        <v>2.2000000000000002</v>
      </c>
      <c r="F431" s="38">
        <v>1797.10467395516</v>
      </c>
      <c r="G431" s="38"/>
      <c r="H431" s="37">
        <v>13</v>
      </c>
      <c r="I431" s="38">
        <v>10269.1775178718</v>
      </c>
      <c r="J431" s="38"/>
      <c r="K431" s="37">
        <v>16.399999999999999</v>
      </c>
      <c r="L431" s="38">
        <v>13434.296016226301</v>
      </c>
    </row>
    <row r="432" spans="1:12">
      <c r="A432" s="18" t="s">
        <v>88</v>
      </c>
      <c r="B432" s="39" t="s">
        <v>43</v>
      </c>
      <c r="C432" s="40" t="s">
        <v>43</v>
      </c>
      <c r="D432" s="40"/>
      <c r="E432" s="39" t="s">
        <v>43</v>
      </c>
      <c r="F432" s="40" t="s">
        <v>43</v>
      </c>
      <c r="G432" s="40"/>
      <c r="H432" s="37">
        <v>2.1</v>
      </c>
      <c r="I432" s="38">
        <v>1986.6932600396599</v>
      </c>
      <c r="J432" s="38"/>
      <c r="K432" s="37">
        <v>6</v>
      </c>
      <c r="L432" s="38">
        <v>5965.7560465762399</v>
      </c>
    </row>
    <row r="433" spans="1:12">
      <c r="A433" s="18" t="s">
        <v>89</v>
      </c>
      <c r="B433" s="39" t="s">
        <v>43</v>
      </c>
      <c r="C433" s="40" t="s">
        <v>43</v>
      </c>
      <c r="D433" s="40"/>
      <c r="E433" s="39" t="s">
        <v>43</v>
      </c>
      <c r="F433" s="40" t="s">
        <v>43</v>
      </c>
      <c r="G433" s="40"/>
      <c r="H433" s="39" t="s">
        <v>43</v>
      </c>
      <c r="I433" s="40" t="s">
        <v>43</v>
      </c>
      <c r="J433" s="40"/>
      <c r="K433" s="39" t="s">
        <v>43</v>
      </c>
      <c r="L433" s="40" t="s">
        <v>43</v>
      </c>
    </row>
    <row r="434" spans="1:12">
      <c r="A434" s="18" t="s">
        <v>90</v>
      </c>
      <c r="B434" s="39" t="s">
        <v>43</v>
      </c>
      <c r="C434" s="40" t="s">
        <v>43</v>
      </c>
      <c r="D434" s="40"/>
      <c r="E434" s="39" t="s">
        <v>43</v>
      </c>
      <c r="F434" s="40" t="s">
        <v>43</v>
      </c>
      <c r="G434" s="40"/>
      <c r="H434" s="39" t="s">
        <v>43</v>
      </c>
      <c r="I434" s="40" t="s">
        <v>43</v>
      </c>
      <c r="J434" s="40"/>
      <c r="K434" s="39" t="s">
        <v>43</v>
      </c>
      <c r="L434" s="40" t="s">
        <v>43</v>
      </c>
    </row>
    <row r="435" spans="1:12">
      <c r="A435" s="18" t="s">
        <v>91</v>
      </c>
      <c r="B435" s="39" t="s">
        <v>43</v>
      </c>
      <c r="C435" s="40" t="s">
        <v>43</v>
      </c>
      <c r="D435" s="40"/>
      <c r="E435" s="39" t="s">
        <v>43</v>
      </c>
      <c r="F435" s="40" t="s">
        <v>43</v>
      </c>
      <c r="G435" s="40"/>
      <c r="H435" s="39" t="s">
        <v>43</v>
      </c>
      <c r="I435" s="40" t="s">
        <v>43</v>
      </c>
      <c r="J435" s="40"/>
      <c r="K435" s="39" t="s">
        <v>43</v>
      </c>
      <c r="L435" s="40" t="s">
        <v>43</v>
      </c>
    </row>
    <row r="436" spans="1:12">
      <c r="A436" s="36" t="s">
        <v>92</v>
      </c>
      <c r="B436" s="37"/>
      <c r="C436" s="38"/>
      <c r="D436" s="38"/>
      <c r="E436" s="37"/>
      <c r="F436" s="38"/>
      <c r="G436" s="38"/>
      <c r="H436" s="37"/>
      <c r="I436" s="38"/>
      <c r="J436" s="38"/>
      <c r="K436" s="37"/>
      <c r="L436" s="38"/>
    </row>
    <row r="437" spans="1:12">
      <c r="A437" s="18" t="s">
        <v>93</v>
      </c>
      <c r="B437" s="37">
        <v>8.9</v>
      </c>
      <c r="C437" s="38">
        <v>4600.41</v>
      </c>
      <c r="D437" s="38"/>
      <c r="E437" s="37">
        <v>9</v>
      </c>
      <c r="F437" s="38">
        <v>4624.2</v>
      </c>
      <c r="G437" s="38"/>
      <c r="H437" s="37">
        <v>224.4</v>
      </c>
      <c r="I437" s="38">
        <v>104009.4</v>
      </c>
      <c r="J437" s="38"/>
      <c r="K437" s="37">
        <v>230.7</v>
      </c>
      <c r="L437" s="38">
        <v>106283.49</v>
      </c>
    </row>
    <row r="438" spans="1:12">
      <c r="A438" s="18" t="s">
        <v>94</v>
      </c>
      <c r="B438" s="39" t="s">
        <v>43</v>
      </c>
      <c r="C438" s="40" t="s">
        <v>43</v>
      </c>
      <c r="D438" s="40"/>
      <c r="E438" s="39" t="s">
        <v>43</v>
      </c>
      <c r="F438" s="40" t="s">
        <v>43</v>
      </c>
      <c r="G438" s="40"/>
      <c r="H438" s="37">
        <v>0.1</v>
      </c>
      <c r="I438" s="38">
        <v>27.090861372326</v>
      </c>
      <c r="J438" s="38"/>
      <c r="K438" s="37">
        <v>0.2</v>
      </c>
      <c r="L438" s="38">
        <v>59.762440187351103</v>
      </c>
    </row>
    <row r="439" spans="1:12">
      <c r="A439" s="18" t="s">
        <v>95</v>
      </c>
      <c r="B439" s="37">
        <v>0.9</v>
      </c>
      <c r="C439" s="38">
        <v>1256.8499999999999</v>
      </c>
      <c r="D439" s="38"/>
      <c r="E439" s="37">
        <v>0.9</v>
      </c>
      <c r="F439" s="38">
        <v>1606.23</v>
      </c>
      <c r="G439" s="38"/>
      <c r="H439" s="37">
        <v>35.700000000000003</v>
      </c>
      <c r="I439" s="38">
        <v>50257.55</v>
      </c>
      <c r="J439" s="38"/>
      <c r="K439" s="37">
        <v>32.5</v>
      </c>
      <c r="L439" s="38">
        <v>58298.5</v>
      </c>
    </row>
    <row r="440" spans="1:12">
      <c r="A440" s="18" t="s">
        <v>96</v>
      </c>
      <c r="B440" s="39" t="s">
        <v>43</v>
      </c>
      <c r="C440" s="40" t="s">
        <v>43</v>
      </c>
      <c r="D440" s="40"/>
      <c r="E440" s="39" t="s">
        <v>43</v>
      </c>
      <c r="F440" s="40" t="s">
        <v>43</v>
      </c>
      <c r="G440" s="40"/>
      <c r="H440" s="37">
        <v>45</v>
      </c>
      <c r="I440" s="38">
        <v>27703.4462977781</v>
      </c>
      <c r="J440" s="38"/>
      <c r="K440" s="37">
        <v>34.299999999999997</v>
      </c>
      <c r="L440" s="38">
        <v>19912.560003489001</v>
      </c>
    </row>
    <row r="441" spans="1:12">
      <c r="A441" s="18" t="s">
        <v>97</v>
      </c>
      <c r="B441" s="37">
        <v>0.9</v>
      </c>
      <c r="C441" s="38">
        <v>407.07</v>
      </c>
      <c r="D441" s="38"/>
      <c r="E441" s="37">
        <v>0.9</v>
      </c>
      <c r="F441" s="38">
        <v>477.03</v>
      </c>
      <c r="G441" s="38"/>
      <c r="H441" s="37">
        <v>2040.3</v>
      </c>
      <c r="I441" s="38">
        <v>163797.57999999999</v>
      </c>
      <c r="J441" s="38"/>
      <c r="K441" s="37">
        <v>1871.7</v>
      </c>
      <c r="L441" s="38">
        <v>149847.25</v>
      </c>
    </row>
    <row r="442" spans="1:12">
      <c r="A442" s="18" t="s">
        <v>98</v>
      </c>
      <c r="B442" s="39" t="s">
        <v>43</v>
      </c>
      <c r="C442" s="40" t="s">
        <v>43</v>
      </c>
      <c r="D442" s="40"/>
      <c r="E442" s="39" t="s">
        <v>43</v>
      </c>
      <c r="F442" s="40" t="s">
        <v>43</v>
      </c>
      <c r="G442" s="40"/>
      <c r="H442" s="37">
        <v>1.7</v>
      </c>
      <c r="I442" s="38">
        <v>1619.79264748171</v>
      </c>
      <c r="J442" s="38"/>
      <c r="K442" s="37">
        <v>1.7</v>
      </c>
      <c r="L442" s="38">
        <v>1765.57398575506</v>
      </c>
    </row>
    <row r="443" spans="1:12">
      <c r="A443" s="18" t="s">
        <v>99</v>
      </c>
      <c r="B443" s="37">
        <v>0.5</v>
      </c>
      <c r="C443" s="38">
        <v>608.36764571286801</v>
      </c>
      <c r="D443" s="38"/>
      <c r="E443" s="37">
        <v>0.5</v>
      </c>
      <c r="F443" s="38">
        <v>801.22018940384703</v>
      </c>
      <c r="G443" s="38"/>
      <c r="H443" s="37">
        <v>6</v>
      </c>
      <c r="I443" s="38">
        <v>7156.1664289344599</v>
      </c>
      <c r="J443" s="38"/>
      <c r="K443" s="37">
        <v>5.7</v>
      </c>
      <c r="L443" s="38">
        <v>8953.4376275613395</v>
      </c>
    </row>
    <row r="444" spans="1:12">
      <c r="A444" s="18" t="s">
        <v>100</v>
      </c>
      <c r="B444" s="39" t="s">
        <v>43</v>
      </c>
      <c r="C444" s="40" t="s">
        <v>43</v>
      </c>
      <c r="D444" s="40"/>
      <c r="E444" s="39" t="s">
        <v>43</v>
      </c>
      <c r="F444" s="40" t="s">
        <v>43</v>
      </c>
      <c r="G444" s="40"/>
      <c r="H444" s="37">
        <v>11.9</v>
      </c>
      <c r="I444" s="38">
        <v>5534.7497319858703</v>
      </c>
      <c r="J444" s="38"/>
      <c r="K444" s="37">
        <v>11.7</v>
      </c>
      <c r="L444" s="38">
        <v>6916.4372133985098</v>
      </c>
    </row>
    <row r="445" spans="1:12">
      <c r="A445" s="18" t="s">
        <v>101</v>
      </c>
      <c r="B445" s="37">
        <v>0.9</v>
      </c>
      <c r="C445" s="38">
        <v>550.53543262106996</v>
      </c>
      <c r="D445" s="38"/>
      <c r="E445" s="37">
        <v>0.9</v>
      </c>
      <c r="F445" s="38">
        <v>608.34165304628198</v>
      </c>
      <c r="G445" s="38"/>
      <c r="H445" s="37">
        <v>3.5</v>
      </c>
      <c r="I445" s="38">
        <v>2132.94583099088</v>
      </c>
      <c r="J445" s="38"/>
      <c r="K445" s="37">
        <v>3.4</v>
      </c>
      <c r="L445" s="38">
        <v>2289.5649962950702</v>
      </c>
    </row>
    <row r="446" spans="1:12">
      <c r="A446" s="18" t="s">
        <v>102</v>
      </c>
      <c r="B446" s="37">
        <v>0.3</v>
      </c>
      <c r="C446" s="38">
        <v>171.95904342802501</v>
      </c>
      <c r="D446" s="38"/>
      <c r="E446" s="37">
        <v>0.3</v>
      </c>
      <c r="F446" s="38">
        <v>200.848162723933</v>
      </c>
      <c r="G446" s="38"/>
      <c r="H446" s="37">
        <v>4.3</v>
      </c>
      <c r="I446" s="38">
        <v>2477.10968959709</v>
      </c>
      <c r="J446" s="38"/>
      <c r="K446" s="37">
        <v>4.3</v>
      </c>
      <c r="L446" s="38">
        <v>2893.2641174494001</v>
      </c>
    </row>
    <row r="447" spans="1:12">
      <c r="A447" s="18" t="s">
        <v>103</v>
      </c>
      <c r="B447" s="37">
        <v>0.3</v>
      </c>
      <c r="C447" s="38">
        <v>138.54212413851499</v>
      </c>
      <c r="D447" s="38"/>
      <c r="E447" s="37">
        <v>0.3</v>
      </c>
      <c r="F447" s="38">
        <v>130.506680938481</v>
      </c>
      <c r="G447" s="38"/>
      <c r="H447" s="37">
        <v>178.7</v>
      </c>
      <c r="I447" s="38">
        <v>81040.224618852604</v>
      </c>
      <c r="J447" s="38"/>
      <c r="K447" s="37">
        <v>138.69999999999999</v>
      </c>
      <c r="L447" s="38">
        <v>59252.059113967698</v>
      </c>
    </row>
    <row r="448" spans="1:12">
      <c r="A448" s="18" t="s">
        <v>104</v>
      </c>
      <c r="B448" s="37">
        <v>0.1</v>
      </c>
      <c r="C448" s="38">
        <v>223.771777182455</v>
      </c>
      <c r="D448" s="38"/>
      <c r="E448" s="39" t="s">
        <v>43</v>
      </c>
      <c r="F448" s="40" t="s">
        <v>43</v>
      </c>
      <c r="G448" s="40"/>
      <c r="H448" s="37">
        <v>4.5</v>
      </c>
      <c r="I448" s="38">
        <v>10013.322391285499</v>
      </c>
      <c r="J448" s="38"/>
      <c r="K448" s="37">
        <v>5.6</v>
      </c>
      <c r="L448" s="38">
        <v>11875.355319513899</v>
      </c>
    </row>
    <row r="449" spans="1:12">
      <c r="A449" s="18" t="s">
        <v>105</v>
      </c>
      <c r="B449" s="37">
        <v>0.3</v>
      </c>
      <c r="C449" s="38">
        <v>73.59</v>
      </c>
      <c r="D449" s="38"/>
      <c r="E449" s="37">
        <v>0.3</v>
      </c>
      <c r="F449" s="38">
        <v>74.31</v>
      </c>
      <c r="G449" s="38"/>
      <c r="H449" s="37">
        <v>46.5</v>
      </c>
      <c r="I449" s="38">
        <v>19002.099999999999</v>
      </c>
      <c r="J449" s="38"/>
      <c r="K449" s="37">
        <v>42.2</v>
      </c>
      <c r="L449" s="38">
        <v>20287.400000000001</v>
      </c>
    </row>
    <row r="450" spans="1:12">
      <c r="A450" s="18" t="s">
        <v>106</v>
      </c>
      <c r="B450" s="39" t="s">
        <v>43</v>
      </c>
      <c r="C450" s="40" t="s">
        <v>43</v>
      </c>
      <c r="D450" s="40"/>
      <c r="E450" s="39" t="s">
        <v>43</v>
      </c>
      <c r="F450" s="40" t="s">
        <v>43</v>
      </c>
      <c r="G450" s="40"/>
      <c r="H450" s="37">
        <v>43.7</v>
      </c>
      <c r="I450" s="38">
        <v>6599.97804147025</v>
      </c>
      <c r="J450" s="38"/>
      <c r="K450" s="37">
        <v>39.200000000000003</v>
      </c>
      <c r="L450" s="38">
        <v>5369.75421687986</v>
      </c>
    </row>
    <row r="451" spans="1:12">
      <c r="A451" s="18" t="s">
        <v>107</v>
      </c>
      <c r="B451" s="37">
        <v>0.7</v>
      </c>
      <c r="C451" s="38">
        <v>1664.28049520371</v>
      </c>
      <c r="D451" s="38"/>
      <c r="E451" s="37">
        <v>0.7</v>
      </c>
      <c r="F451" s="38">
        <v>1582.7307509387299</v>
      </c>
      <c r="G451" s="38"/>
      <c r="H451" s="37">
        <v>4.5</v>
      </c>
      <c r="I451" s="38">
        <v>10738.8670571488</v>
      </c>
      <c r="J451" s="38"/>
      <c r="K451" s="37">
        <v>4.4000000000000004</v>
      </c>
      <c r="L451" s="38">
        <v>9985.7145142074496</v>
      </c>
    </row>
    <row r="452" spans="1:12">
      <c r="A452" s="18" t="s">
        <v>108</v>
      </c>
      <c r="B452" s="39" t="s">
        <v>43</v>
      </c>
      <c r="C452" s="40" t="s">
        <v>43</v>
      </c>
      <c r="D452" s="40"/>
      <c r="E452" s="39" t="s">
        <v>43</v>
      </c>
      <c r="F452" s="40" t="s">
        <v>43</v>
      </c>
      <c r="G452" s="40"/>
      <c r="H452" s="37">
        <v>0.3</v>
      </c>
      <c r="I452" s="38">
        <v>329.61655199766301</v>
      </c>
      <c r="J452" s="38"/>
      <c r="K452" s="37">
        <v>0.4</v>
      </c>
      <c r="L452" s="38">
        <v>506.73051260440701</v>
      </c>
    </row>
    <row r="453" spans="1:12">
      <c r="A453" s="18" t="s">
        <v>109</v>
      </c>
      <c r="B453" s="39" t="s">
        <v>43</v>
      </c>
      <c r="C453" s="40" t="s">
        <v>43</v>
      </c>
      <c r="D453" s="40"/>
      <c r="E453" s="39" t="s">
        <v>43</v>
      </c>
      <c r="F453" s="40" t="s">
        <v>43</v>
      </c>
      <c r="G453" s="40"/>
      <c r="H453" s="39" t="s">
        <v>43</v>
      </c>
      <c r="I453" s="40" t="s">
        <v>43</v>
      </c>
      <c r="J453" s="40"/>
      <c r="K453" s="39" t="s">
        <v>43</v>
      </c>
      <c r="L453" s="40" t="s">
        <v>43</v>
      </c>
    </row>
    <row r="454" spans="1:12">
      <c r="A454" s="18" t="s">
        <v>110</v>
      </c>
      <c r="B454" s="37">
        <v>0.1</v>
      </c>
      <c r="C454" s="38">
        <v>29.680960971861701</v>
      </c>
      <c r="D454" s="38"/>
      <c r="E454" s="39" t="s">
        <v>43</v>
      </c>
      <c r="F454" s="40" t="s">
        <v>43</v>
      </c>
      <c r="G454" s="40"/>
      <c r="H454" s="37">
        <v>10.8</v>
      </c>
      <c r="I454" s="38">
        <v>3407.68452207888</v>
      </c>
      <c r="J454" s="38"/>
      <c r="K454" s="37">
        <v>10.199999999999999</v>
      </c>
      <c r="L454" s="38">
        <v>3491.93005609695</v>
      </c>
    </row>
    <row r="455" spans="1:12">
      <c r="A455" s="18" t="s">
        <v>111</v>
      </c>
      <c r="B455" s="39" t="s">
        <v>43</v>
      </c>
      <c r="C455" s="40" t="s">
        <v>43</v>
      </c>
      <c r="D455" s="40"/>
      <c r="E455" s="39" t="s">
        <v>43</v>
      </c>
      <c r="F455" s="40" t="s">
        <v>43</v>
      </c>
      <c r="G455" s="40"/>
      <c r="H455" s="37">
        <v>112.7</v>
      </c>
      <c r="I455" s="38">
        <v>54733.759747464501</v>
      </c>
      <c r="J455" s="38"/>
      <c r="K455" s="37">
        <v>107.6</v>
      </c>
      <c r="L455" s="38">
        <v>50375.650905673501</v>
      </c>
    </row>
    <row r="456" spans="1:12">
      <c r="A456" s="18" t="s">
        <v>112</v>
      </c>
      <c r="B456" s="39" t="s">
        <v>43</v>
      </c>
      <c r="C456" s="40" t="s">
        <v>43</v>
      </c>
      <c r="D456" s="40"/>
      <c r="E456" s="39" t="s">
        <v>43</v>
      </c>
      <c r="F456" s="40" t="s">
        <v>43</v>
      </c>
      <c r="G456" s="40"/>
      <c r="H456" s="37">
        <v>15.1</v>
      </c>
      <c r="I456" s="38">
        <v>8876.6302179599097</v>
      </c>
      <c r="J456" s="38"/>
      <c r="K456" s="37">
        <v>14.9</v>
      </c>
      <c r="L456" s="38">
        <v>9582.4104987335995</v>
      </c>
    </row>
    <row r="457" spans="1:12">
      <c r="A457" s="18" t="s">
        <v>113</v>
      </c>
      <c r="B457" s="37">
        <v>1.4</v>
      </c>
      <c r="C457" s="38">
        <v>54</v>
      </c>
      <c r="D457" s="38"/>
      <c r="E457" s="37">
        <v>2</v>
      </c>
      <c r="F457" s="38">
        <v>59.29</v>
      </c>
      <c r="G457" s="38"/>
      <c r="H457" s="37">
        <v>4</v>
      </c>
      <c r="I457" s="38">
        <v>3603.44</v>
      </c>
      <c r="J457" s="38"/>
      <c r="K457" s="37">
        <v>4.5999999999999996</v>
      </c>
      <c r="L457" s="38">
        <v>4325.4399999999996</v>
      </c>
    </row>
    <row r="458" spans="1:12">
      <c r="A458" s="18" t="s">
        <v>114</v>
      </c>
      <c r="B458" s="37">
        <v>0.1</v>
      </c>
      <c r="C458" s="38">
        <v>87.73</v>
      </c>
      <c r="D458" s="38"/>
      <c r="E458" s="37">
        <v>0.1</v>
      </c>
      <c r="F458" s="38">
        <v>108.08</v>
      </c>
      <c r="G458" s="38"/>
      <c r="H458" s="37">
        <v>9.1999999999999993</v>
      </c>
      <c r="I458" s="38">
        <v>15827.32</v>
      </c>
      <c r="J458" s="38"/>
      <c r="K458" s="37">
        <v>9</v>
      </c>
      <c r="L458" s="38">
        <v>18784.580000000002</v>
      </c>
    </row>
    <row r="459" spans="1:12">
      <c r="A459" s="18" t="s">
        <v>115</v>
      </c>
      <c r="B459" s="37">
        <v>0.7</v>
      </c>
      <c r="C459" s="38">
        <v>349.32</v>
      </c>
      <c r="D459" s="38"/>
      <c r="E459" s="37">
        <v>0.7</v>
      </c>
      <c r="F459" s="38">
        <v>366.87</v>
      </c>
      <c r="G459" s="38"/>
      <c r="H459" s="37">
        <v>6.6</v>
      </c>
      <c r="I459" s="38">
        <v>4750.9799999999996</v>
      </c>
      <c r="J459" s="38"/>
      <c r="K459" s="37">
        <v>6.1</v>
      </c>
      <c r="L459" s="38">
        <v>4318.46</v>
      </c>
    </row>
    <row r="460" spans="1:12">
      <c r="A460" s="18" t="s">
        <v>116</v>
      </c>
      <c r="B460" s="37">
        <v>0.4</v>
      </c>
      <c r="C460" s="38">
        <v>400.44</v>
      </c>
      <c r="D460" s="38"/>
      <c r="E460" s="37">
        <v>0.4</v>
      </c>
      <c r="F460" s="38">
        <v>391.2</v>
      </c>
      <c r="G460" s="38"/>
      <c r="H460" s="37">
        <v>4.5</v>
      </c>
      <c r="I460" s="38">
        <v>4351.03</v>
      </c>
      <c r="J460" s="38"/>
      <c r="K460" s="37">
        <v>1.7</v>
      </c>
      <c r="L460" s="38">
        <v>1614.85</v>
      </c>
    </row>
    <row r="461" spans="1:12">
      <c r="A461" s="18" t="s">
        <v>117</v>
      </c>
      <c r="B461" s="37">
        <v>1.5815999999999999</v>
      </c>
      <c r="C461" s="38">
        <v>633.48554769230805</v>
      </c>
      <c r="D461" s="38"/>
      <c r="E461" s="37">
        <v>1.6</v>
      </c>
      <c r="F461" s="38">
        <v>504.18</v>
      </c>
      <c r="G461" s="38"/>
      <c r="H461" s="37">
        <v>53.4602</v>
      </c>
      <c r="I461" s="38">
        <v>35469.280941348297</v>
      </c>
      <c r="J461" s="38"/>
      <c r="K461" s="37">
        <v>49.1</v>
      </c>
      <c r="L461" s="38">
        <v>35002.449999999997</v>
      </c>
    </row>
    <row r="462" spans="1:12">
      <c r="A462" s="18" t="s">
        <v>118</v>
      </c>
      <c r="B462" s="37">
        <v>0.1</v>
      </c>
      <c r="C462" s="38">
        <v>9.5402384443398205</v>
      </c>
      <c r="D462" s="38"/>
      <c r="E462" s="37">
        <v>0.1</v>
      </c>
      <c r="F462" s="38">
        <v>10.208055135443599</v>
      </c>
      <c r="G462" s="38"/>
      <c r="H462" s="37">
        <v>3.6</v>
      </c>
      <c r="I462" s="38">
        <v>337.19302896727299</v>
      </c>
      <c r="J462" s="38"/>
      <c r="K462" s="37">
        <v>3.7</v>
      </c>
      <c r="L462" s="38">
        <v>370.81866713373103</v>
      </c>
    </row>
    <row r="463" spans="1:12">
      <c r="A463" s="18" t="s">
        <v>119</v>
      </c>
      <c r="B463" s="39" t="s">
        <v>43</v>
      </c>
      <c r="C463" s="40" t="s">
        <v>43</v>
      </c>
      <c r="D463" s="40"/>
      <c r="E463" s="39" t="s">
        <v>43</v>
      </c>
      <c r="F463" s="40" t="s">
        <v>43</v>
      </c>
      <c r="G463" s="40"/>
      <c r="H463" s="37">
        <v>8.6</v>
      </c>
      <c r="I463" s="38">
        <v>4491.5393014894298</v>
      </c>
      <c r="J463" s="38"/>
      <c r="K463" s="37">
        <v>8.4</v>
      </c>
      <c r="L463" s="38">
        <v>6141.9188587808903</v>
      </c>
    </row>
    <row r="464" spans="1:12">
      <c r="A464" s="18" t="s">
        <v>120</v>
      </c>
      <c r="B464" s="37">
        <v>0.2</v>
      </c>
      <c r="C464" s="38">
        <v>132.69999999999999</v>
      </c>
      <c r="D464" s="38"/>
      <c r="E464" s="37">
        <v>0.2</v>
      </c>
      <c r="F464" s="38">
        <v>173.44</v>
      </c>
      <c r="G464" s="38"/>
      <c r="H464" s="37">
        <v>48.1</v>
      </c>
      <c r="I464" s="38">
        <v>37342.519999999997</v>
      </c>
      <c r="J464" s="38"/>
      <c r="K464" s="37">
        <v>46.4</v>
      </c>
      <c r="L464" s="38">
        <v>44992.31</v>
      </c>
    </row>
    <row r="465" spans="1:12">
      <c r="A465" s="18" t="s">
        <v>121</v>
      </c>
      <c r="B465" s="37">
        <v>0.4</v>
      </c>
      <c r="C465" s="38">
        <v>156.89247946090401</v>
      </c>
      <c r="D465" s="38"/>
      <c r="E465" s="37">
        <v>0.4</v>
      </c>
      <c r="F465" s="38">
        <v>233.76979439674699</v>
      </c>
      <c r="G465" s="38"/>
      <c r="H465" s="37">
        <v>19.100000000000001</v>
      </c>
      <c r="I465" s="38">
        <v>6345.7224758663797</v>
      </c>
      <c r="J465" s="38"/>
      <c r="K465" s="37">
        <v>18.399999999999999</v>
      </c>
      <c r="L465" s="38">
        <v>9108.6035287095601</v>
      </c>
    </row>
    <row r="466" spans="1:12">
      <c r="A466" s="18" t="s">
        <v>122</v>
      </c>
      <c r="B466" s="39" t="s">
        <v>43</v>
      </c>
      <c r="C466" s="40" t="s">
        <v>43</v>
      </c>
      <c r="D466" s="40"/>
      <c r="E466" s="39" t="s">
        <v>43</v>
      </c>
      <c r="F466" s="40" t="s">
        <v>43</v>
      </c>
      <c r="G466" s="40"/>
      <c r="H466" s="37">
        <v>1.7</v>
      </c>
      <c r="I466" s="38">
        <v>696.25079641633295</v>
      </c>
      <c r="J466" s="38"/>
      <c r="K466" s="37">
        <v>1.4</v>
      </c>
      <c r="L466" s="38">
        <v>631.86807571242298</v>
      </c>
    </row>
    <row r="467" spans="1:12">
      <c r="A467" s="18" t="s">
        <v>123</v>
      </c>
      <c r="B467" s="37">
        <v>39.299999999999997</v>
      </c>
      <c r="C467" s="38">
        <v>13521.36</v>
      </c>
      <c r="D467" s="38"/>
      <c r="E467" s="37">
        <v>38.6</v>
      </c>
      <c r="F467" s="38">
        <v>14024.98</v>
      </c>
      <c r="G467" s="38"/>
      <c r="H467" s="37">
        <v>72.099999999999994</v>
      </c>
      <c r="I467" s="38">
        <v>27348.98</v>
      </c>
      <c r="J467" s="38"/>
      <c r="K467" s="37">
        <v>70.599999999999994</v>
      </c>
      <c r="L467" s="38">
        <v>28422.75</v>
      </c>
    </row>
    <row r="468" spans="1:12">
      <c r="A468" s="36" t="s">
        <v>124</v>
      </c>
      <c r="B468" s="37"/>
      <c r="C468" s="38"/>
      <c r="D468" s="38"/>
      <c r="E468" s="37"/>
      <c r="F468" s="38"/>
      <c r="G468" s="38"/>
      <c r="H468" s="37"/>
      <c r="I468" s="38"/>
      <c r="J468" s="38"/>
      <c r="K468" s="37"/>
      <c r="L468" s="38"/>
    </row>
    <row r="469" spans="1:12">
      <c r="A469" s="18" t="s">
        <v>125</v>
      </c>
      <c r="B469" s="37">
        <v>16.399999999999999</v>
      </c>
      <c r="C469" s="38">
        <v>709.34743299523302</v>
      </c>
      <c r="D469" s="38"/>
      <c r="E469" s="37">
        <v>18.899999999999999</v>
      </c>
      <c r="F469" s="38">
        <v>792.137794062073</v>
      </c>
      <c r="G469" s="38"/>
      <c r="H469" s="37">
        <v>1248.3</v>
      </c>
      <c r="I469" s="38">
        <v>54562.221465073097</v>
      </c>
      <c r="J469" s="38"/>
      <c r="K469" s="37">
        <v>1554.9</v>
      </c>
      <c r="L469" s="38">
        <v>65856.601308343306</v>
      </c>
    </row>
    <row r="470" spans="1:12">
      <c r="A470" s="18" t="s">
        <v>126</v>
      </c>
      <c r="B470" s="37">
        <v>0.03</v>
      </c>
      <c r="C470" s="38">
        <v>112.179497774355</v>
      </c>
      <c r="D470" s="38"/>
      <c r="E470" s="39" t="s">
        <v>43</v>
      </c>
      <c r="F470" s="40" t="s">
        <v>43</v>
      </c>
      <c r="G470" s="40"/>
      <c r="H470" s="37">
        <v>0.22</v>
      </c>
      <c r="I470" s="38">
        <v>728.78409697281302</v>
      </c>
      <c r="J470" s="38"/>
      <c r="K470" s="37">
        <v>0.2</v>
      </c>
      <c r="L470" s="38">
        <v>666.50618323150002</v>
      </c>
    </row>
    <row r="471" spans="1:12">
      <c r="A471" s="18" t="s">
        <v>127</v>
      </c>
      <c r="B471" s="37">
        <v>0.1</v>
      </c>
      <c r="C471" s="38">
        <v>17.320328459011801</v>
      </c>
      <c r="D471" s="38"/>
      <c r="E471" s="37">
        <v>0.1</v>
      </c>
      <c r="F471" s="38">
        <v>17.909219626618199</v>
      </c>
      <c r="G471" s="38"/>
      <c r="H471" s="37">
        <v>0.3</v>
      </c>
      <c r="I471" s="38">
        <v>51.981547344340001</v>
      </c>
      <c r="J471" s="38"/>
      <c r="K471" s="37">
        <v>0.4</v>
      </c>
      <c r="L471" s="38">
        <v>71.665226605396697</v>
      </c>
    </row>
    <row r="472" spans="1:12">
      <c r="A472" s="18" t="s">
        <v>128</v>
      </c>
      <c r="B472" s="39" t="s">
        <v>43</v>
      </c>
      <c r="C472" s="40" t="s">
        <v>43</v>
      </c>
      <c r="D472" s="40"/>
      <c r="E472" s="39" t="s">
        <v>43</v>
      </c>
      <c r="F472" s="40" t="s">
        <v>43</v>
      </c>
      <c r="G472" s="40"/>
      <c r="H472" s="39" t="s">
        <v>43</v>
      </c>
      <c r="I472" s="40" t="s">
        <v>43</v>
      </c>
      <c r="J472" s="40"/>
      <c r="K472" s="39" t="s">
        <v>43</v>
      </c>
      <c r="L472" s="40" t="s">
        <v>43</v>
      </c>
    </row>
    <row r="473" spans="1:12">
      <c r="A473" s="18" t="s">
        <v>129</v>
      </c>
      <c r="B473" s="39" t="s">
        <v>43</v>
      </c>
      <c r="C473" s="40" t="s">
        <v>43</v>
      </c>
      <c r="D473" s="40"/>
      <c r="E473" s="39" t="s">
        <v>43</v>
      </c>
      <c r="F473" s="40" t="s">
        <v>43</v>
      </c>
      <c r="G473" s="40"/>
      <c r="H473" s="39" t="s">
        <v>43</v>
      </c>
      <c r="I473" s="40" t="s">
        <v>43</v>
      </c>
      <c r="J473" s="40"/>
      <c r="K473" s="39" t="s">
        <v>43</v>
      </c>
      <c r="L473" s="40" t="s">
        <v>43</v>
      </c>
    </row>
    <row r="474" spans="1:12">
      <c r="A474" s="18" t="s">
        <v>130</v>
      </c>
      <c r="B474" s="39" t="s">
        <v>43</v>
      </c>
      <c r="C474" s="40" t="s">
        <v>43</v>
      </c>
      <c r="D474" s="40"/>
      <c r="E474" s="39" t="s">
        <v>43</v>
      </c>
      <c r="F474" s="40" t="s">
        <v>43</v>
      </c>
      <c r="G474" s="40"/>
      <c r="H474" s="39" t="s">
        <v>43</v>
      </c>
      <c r="I474" s="40" t="s">
        <v>43</v>
      </c>
      <c r="J474" s="40"/>
      <c r="K474" s="39" t="s">
        <v>43</v>
      </c>
      <c r="L474" s="40" t="s">
        <v>43</v>
      </c>
    </row>
    <row r="475" spans="1:12">
      <c r="A475" s="18" t="s">
        <v>131</v>
      </c>
      <c r="B475" s="37">
        <v>1.7</v>
      </c>
      <c r="C475" s="38">
        <v>317.939670035402</v>
      </c>
      <c r="D475" s="38"/>
      <c r="E475" s="37">
        <v>1.6</v>
      </c>
      <c r="F475" s="38">
        <v>315.096915338614</v>
      </c>
      <c r="G475" s="38"/>
      <c r="H475" s="37">
        <v>5.8</v>
      </c>
      <c r="I475" s="38">
        <v>1087.7584055966499</v>
      </c>
      <c r="J475" s="38"/>
      <c r="K475" s="37">
        <v>7</v>
      </c>
      <c r="L475" s="38">
        <v>1382.39089787119</v>
      </c>
    </row>
    <row r="476" spans="1:12">
      <c r="A476" s="18" t="s">
        <v>132</v>
      </c>
      <c r="B476" s="39" t="s">
        <v>43</v>
      </c>
      <c r="C476" s="40" t="s">
        <v>43</v>
      </c>
      <c r="D476" s="40"/>
      <c r="E476" s="39" t="s">
        <v>43</v>
      </c>
      <c r="F476" s="40" t="s">
        <v>43</v>
      </c>
      <c r="G476" s="40"/>
      <c r="H476" s="39" t="s">
        <v>43</v>
      </c>
      <c r="I476" s="40" t="s">
        <v>43</v>
      </c>
      <c r="J476" s="40"/>
      <c r="K476" s="39" t="s">
        <v>43</v>
      </c>
      <c r="L476" s="40" t="s">
        <v>43</v>
      </c>
    </row>
    <row r="477" spans="1:12">
      <c r="A477" s="18" t="s">
        <v>133</v>
      </c>
      <c r="B477" s="39" t="s">
        <v>43</v>
      </c>
      <c r="C477" s="40" t="s">
        <v>43</v>
      </c>
      <c r="D477" s="40"/>
      <c r="E477" s="39" t="s">
        <v>43</v>
      </c>
      <c r="F477" s="40" t="s">
        <v>43</v>
      </c>
      <c r="G477" s="40"/>
      <c r="H477" s="39" t="s">
        <v>43</v>
      </c>
      <c r="I477" s="40" t="s">
        <v>43</v>
      </c>
      <c r="J477" s="40"/>
      <c r="K477" s="39" t="s">
        <v>43</v>
      </c>
      <c r="L477" s="40" t="s">
        <v>43</v>
      </c>
    </row>
    <row r="478" spans="1:12">
      <c r="A478" s="18" t="s">
        <v>134</v>
      </c>
      <c r="B478" s="37">
        <v>24.5</v>
      </c>
      <c r="C478" s="38">
        <v>5881.5050456873696</v>
      </c>
      <c r="D478" s="38"/>
      <c r="E478" s="37">
        <v>23.8</v>
      </c>
      <c r="F478" s="38">
        <v>5610.61972758314</v>
      </c>
      <c r="G478" s="38"/>
      <c r="H478" s="37">
        <v>22.3</v>
      </c>
      <c r="I478" s="38">
        <v>5349.3817759108097</v>
      </c>
      <c r="J478" s="38"/>
      <c r="K478" s="37">
        <v>25.8</v>
      </c>
      <c r="L478" s="38">
        <v>6077.56936868906</v>
      </c>
    </row>
    <row r="479" spans="1:12">
      <c r="A479" s="18" t="s">
        <v>135</v>
      </c>
      <c r="B479" s="39" t="s">
        <v>43</v>
      </c>
      <c r="C479" s="40" t="s">
        <v>43</v>
      </c>
      <c r="D479" s="40"/>
      <c r="E479" s="39" t="s">
        <v>43</v>
      </c>
      <c r="F479" s="40" t="s">
        <v>43</v>
      </c>
      <c r="G479" s="40"/>
      <c r="H479" s="39" t="s">
        <v>43</v>
      </c>
      <c r="I479" s="40" t="s">
        <v>43</v>
      </c>
      <c r="J479" s="40"/>
      <c r="K479" s="39" t="s">
        <v>43</v>
      </c>
      <c r="L479" s="40" t="s">
        <v>43</v>
      </c>
    </row>
    <row r="480" spans="1:12">
      <c r="A480" s="18" t="s">
        <v>136</v>
      </c>
      <c r="B480" s="37">
        <v>255.7</v>
      </c>
      <c r="C480" s="38">
        <v>72896.422542074302</v>
      </c>
      <c r="D480" s="38"/>
      <c r="E480" s="37">
        <v>255.5</v>
      </c>
      <c r="F480" s="38">
        <v>79394.951880543493</v>
      </c>
      <c r="G480" s="38"/>
      <c r="H480" s="37">
        <v>108.6</v>
      </c>
      <c r="I480" s="38">
        <v>30961.946160976699</v>
      </c>
      <c r="J480" s="38"/>
      <c r="K480" s="37">
        <v>116.5</v>
      </c>
      <c r="L480" s="38">
        <v>36203.524247252499</v>
      </c>
    </row>
    <row r="481" spans="1:12">
      <c r="A481" s="18" t="s">
        <v>137</v>
      </c>
      <c r="B481" s="40" t="s">
        <v>43</v>
      </c>
      <c r="C481" s="38">
        <v>84.1905049644119</v>
      </c>
      <c r="D481" s="38"/>
      <c r="E481" s="40" t="s">
        <v>43</v>
      </c>
      <c r="F481" s="38">
        <v>92.112831481563006</v>
      </c>
      <c r="G481" s="38"/>
      <c r="H481" s="40" t="s">
        <v>43</v>
      </c>
      <c r="I481" s="38">
        <v>539.30296371977602</v>
      </c>
      <c r="J481" s="38"/>
      <c r="K481" s="40" t="s">
        <v>43</v>
      </c>
      <c r="L481" s="38">
        <v>564.10676746112495</v>
      </c>
    </row>
    <row r="482" spans="1:12">
      <c r="A482" s="36" t="s">
        <v>138</v>
      </c>
      <c r="B482" s="40" t="s">
        <v>43</v>
      </c>
      <c r="C482" s="38">
        <v>18262.080000000002</v>
      </c>
      <c r="D482" s="38"/>
      <c r="E482" s="40" t="s">
        <v>43</v>
      </c>
      <c r="F482" s="38">
        <v>20616.96</v>
      </c>
      <c r="G482" s="38"/>
      <c r="H482" s="40" t="s">
        <v>43</v>
      </c>
      <c r="I482" s="38">
        <v>255725.07</v>
      </c>
      <c r="J482" s="38"/>
      <c r="K482" s="40" t="s">
        <v>43</v>
      </c>
      <c r="L482" s="38">
        <v>215130.23999999999</v>
      </c>
    </row>
    <row r="483" spans="1:12">
      <c r="A483" s="36" t="s">
        <v>139</v>
      </c>
      <c r="B483" s="40" t="s">
        <v>43</v>
      </c>
      <c r="C483" s="38">
        <v>11486.8633048786</v>
      </c>
      <c r="D483" s="38"/>
      <c r="E483" s="40" t="s">
        <v>43</v>
      </c>
      <c r="F483" s="38">
        <v>11832.663837808699</v>
      </c>
      <c r="G483" s="38"/>
      <c r="H483" s="40" t="s">
        <v>43</v>
      </c>
      <c r="I483" s="38">
        <v>58399.658813442598</v>
      </c>
      <c r="J483" s="38"/>
      <c r="K483" s="40" t="s">
        <v>43</v>
      </c>
      <c r="L483" s="38">
        <v>61316.663371515198</v>
      </c>
    </row>
    <row r="484" spans="1:12">
      <c r="A484" s="226" t="s">
        <v>140</v>
      </c>
      <c r="B484" s="226"/>
      <c r="C484" s="226"/>
      <c r="D484" s="226"/>
      <c r="E484" s="226"/>
      <c r="F484" s="226"/>
      <c r="G484" s="226"/>
      <c r="H484" s="226"/>
      <c r="I484" s="226"/>
      <c r="J484" s="226"/>
      <c r="K484" s="226"/>
      <c r="L484" s="226"/>
    </row>
    <row r="485" spans="1:12">
      <c r="A485" s="18" t="s">
        <v>141</v>
      </c>
      <c r="B485" s="37">
        <v>154.92592560815001</v>
      </c>
      <c r="C485" s="38">
        <v>41125.822411150497</v>
      </c>
      <c r="D485" s="38"/>
      <c r="E485" s="37">
        <v>124.595247144197</v>
      </c>
      <c r="F485" s="38">
        <v>41764.6877824568</v>
      </c>
      <c r="G485" s="38"/>
      <c r="H485" s="37">
        <v>682.808169921841</v>
      </c>
      <c r="I485" s="38">
        <v>233606.13584713801</v>
      </c>
      <c r="J485" s="38"/>
      <c r="K485" s="37">
        <v>538.93846222046704</v>
      </c>
      <c r="L485" s="38">
        <v>232831.632151945</v>
      </c>
    </row>
    <row r="486" spans="1:12">
      <c r="A486" s="18" t="s">
        <v>142</v>
      </c>
      <c r="B486" s="39" t="s">
        <v>43</v>
      </c>
      <c r="C486" s="40" t="s">
        <v>43</v>
      </c>
      <c r="D486" s="40"/>
      <c r="E486" s="39" t="s">
        <v>43</v>
      </c>
      <c r="F486" s="40" t="s">
        <v>43</v>
      </c>
      <c r="G486" s="40"/>
      <c r="H486" s="37">
        <v>0.2</v>
      </c>
      <c r="I486" s="38">
        <v>108.71548807182999</v>
      </c>
      <c r="J486" s="38"/>
      <c r="K486" s="37">
        <v>0.4</v>
      </c>
      <c r="L486" s="38">
        <v>233.73829935443499</v>
      </c>
    </row>
    <row r="487" spans="1:12">
      <c r="A487" s="18" t="s">
        <v>143</v>
      </c>
      <c r="B487" s="39" t="s">
        <v>43</v>
      </c>
      <c r="C487" s="40" t="s">
        <v>43</v>
      </c>
      <c r="D487" s="40"/>
      <c r="E487" s="39" t="s">
        <v>43</v>
      </c>
      <c r="F487" s="40" t="s">
        <v>43</v>
      </c>
      <c r="G487" s="40"/>
      <c r="H487" s="37">
        <v>0.1</v>
      </c>
      <c r="I487" s="38">
        <v>23.988105359862899</v>
      </c>
      <c r="J487" s="38"/>
      <c r="K487" s="37">
        <v>0.1</v>
      </c>
      <c r="L487" s="38">
        <v>28.905666958634701</v>
      </c>
    </row>
    <row r="488" spans="1:12">
      <c r="A488" s="18" t="s">
        <v>144</v>
      </c>
      <c r="B488" s="39" t="s">
        <v>43</v>
      </c>
      <c r="C488" s="40" t="s">
        <v>43</v>
      </c>
      <c r="D488" s="40"/>
      <c r="E488" s="39" t="s">
        <v>43</v>
      </c>
      <c r="F488" s="40" t="s">
        <v>43</v>
      </c>
      <c r="G488" s="40"/>
      <c r="H488" s="39" t="s">
        <v>43</v>
      </c>
      <c r="I488" s="40" t="s">
        <v>43</v>
      </c>
      <c r="J488" s="40"/>
      <c r="K488" s="39" t="s">
        <v>43</v>
      </c>
      <c r="L488" s="40" t="s">
        <v>43</v>
      </c>
    </row>
    <row r="489" spans="1:12">
      <c r="A489" s="18" t="s">
        <v>145</v>
      </c>
      <c r="B489" s="39" t="s">
        <v>43</v>
      </c>
      <c r="C489" s="40" t="s">
        <v>43</v>
      </c>
      <c r="D489" s="40"/>
      <c r="E489" s="39" t="s">
        <v>43</v>
      </c>
      <c r="F489" s="40" t="s">
        <v>43</v>
      </c>
      <c r="G489" s="40"/>
      <c r="H489" s="39" t="s">
        <v>43</v>
      </c>
      <c r="I489" s="40" t="s">
        <v>43</v>
      </c>
      <c r="J489" s="40"/>
      <c r="K489" s="39" t="s">
        <v>43</v>
      </c>
      <c r="L489" s="40" t="s">
        <v>43</v>
      </c>
    </row>
    <row r="490" spans="1:12">
      <c r="A490" s="18" t="s">
        <v>146</v>
      </c>
      <c r="B490" s="39" t="s">
        <v>43</v>
      </c>
      <c r="C490" s="40" t="s">
        <v>43</v>
      </c>
      <c r="D490" s="40"/>
      <c r="E490" s="39" t="s">
        <v>43</v>
      </c>
      <c r="F490" s="40" t="s">
        <v>43</v>
      </c>
      <c r="G490" s="40"/>
      <c r="H490" s="39" t="s">
        <v>43</v>
      </c>
      <c r="I490" s="40" t="s">
        <v>43</v>
      </c>
      <c r="J490" s="40"/>
      <c r="K490" s="39" t="s">
        <v>43</v>
      </c>
      <c r="L490" s="40" t="s">
        <v>43</v>
      </c>
    </row>
    <row r="491" spans="1:12">
      <c r="A491" s="18" t="s">
        <v>147</v>
      </c>
      <c r="B491" s="39" t="s">
        <v>43</v>
      </c>
      <c r="C491" s="40" t="s">
        <v>43</v>
      </c>
      <c r="D491" s="40"/>
      <c r="E491" s="39" t="s">
        <v>43</v>
      </c>
      <c r="F491" s="40" t="s">
        <v>43</v>
      </c>
      <c r="G491" s="40"/>
      <c r="H491" s="39" t="s">
        <v>43</v>
      </c>
      <c r="I491" s="40" t="s">
        <v>43</v>
      </c>
      <c r="J491" s="40"/>
      <c r="K491" s="39" t="s">
        <v>43</v>
      </c>
      <c r="L491" s="40" t="s">
        <v>43</v>
      </c>
    </row>
    <row r="492" spans="1:12">
      <c r="A492" s="18" t="s">
        <v>148</v>
      </c>
      <c r="B492" s="39" t="s">
        <v>43</v>
      </c>
      <c r="C492" s="40" t="s">
        <v>43</v>
      </c>
      <c r="D492" s="40"/>
      <c r="E492" s="39" t="s">
        <v>43</v>
      </c>
      <c r="F492" s="40" t="s">
        <v>43</v>
      </c>
      <c r="G492" s="40"/>
      <c r="H492" s="39" t="s">
        <v>43</v>
      </c>
      <c r="I492" s="40" t="s">
        <v>43</v>
      </c>
      <c r="J492" s="40"/>
      <c r="K492" s="39" t="s">
        <v>43</v>
      </c>
      <c r="L492" s="40" t="s">
        <v>43</v>
      </c>
    </row>
    <row r="493" spans="1:12">
      <c r="A493" s="18" t="s">
        <v>149</v>
      </c>
      <c r="B493" s="39" t="s">
        <v>43</v>
      </c>
      <c r="C493" s="40" t="s">
        <v>43</v>
      </c>
      <c r="D493" s="40"/>
      <c r="E493" s="39" t="s">
        <v>43</v>
      </c>
      <c r="F493" s="40" t="s">
        <v>43</v>
      </c>
      <c r="G493" s="40"/>
      <c r="H493" s="39" t="s">
        <v>43</v>
      </c>
      <c r="I493" s="40" t="s">
        <v>43</v>
      </c>
      <c r="J493" s="40"/>
      <c r="K493" s="39" t="s">
        <v>43</v>
      </c>
      <c r="L493" s="40" t="s">
        <v>43</v>
      </c>
    </row>
    <row r="494" spans="1:12">
      <c r="A494" s="18" t="s">
        <v>150</v>
      </c>
      <c r="B494" s="39" t="s">
        <v>43</v>
      </c>
      <c r="C494" s="40" t="s">
        <v>43</v>
      </c>
      <c r="D494" s="40"/>
      <c r="E494" s="39" t="s">
        <v>43</v>
      </c>
      <c r="F494" s="40" t="s">
        <v>43</v>
      </c>
      <c r="G494" s="40"/>
      <c r="H494" s="39" t="s">
        <v>43</v>
      </c>
      <c r="I494" s="40" t="s">
        <v>43</v>
      </c>
      <c r="J494" s="40"/>
      <c r="K494" s="39" t="s">
        <v>43</v>
      </c>
      <c r="L494" s="40" t="s">
        <v>43</v>
      </c>
    </row>
    <row r="495" spans="1:12">
      <c r="A495" s="18" t="s">
        <v>151</v>
      </c>
      <c r="B495" s="39" t="s">
        <v>43</v>
      </c>
      <c r="C495" s="40" t="s">
        <v>43</v>
      </c>
      <c r="D495" s="40"/>
      <c r="E495" s="39" t="s">
        <v>43</v>
      </c>
      <c r="F495" s="40" t="s">
        <v>43</v>
      </c>
      <c r="G495" s="40"/>
      <c r="H495" s="39" t="s">
        <v>43</v>
      </c>
      <c r="I495" s="40" t="s">
        <v>43</v>
      </c>
      <c r="J495" s="40"/>
      <c r="K495" s="39" t="s">
        <v>43</v>
      </c>
      <c r="L495" s="40" t="s">
        <v>43</v>
      </c>
    </row>
    <row r="496" spans="1:12">
      <c r="A496" s="18" t="s">
        <v>152</v>
      </c>
      <c r="B496" s="37">
        <v>39.299999999999997</v>
      </c>
      <c r="C496" s="38">
        <v>13767.4345594977</v>
      </c>
      <c r="D496" s="38"/>
      <c r="E496" s="37">
        <v>38.5</v>
      </c>
      <c r="F496" s="38">
        <v>13676.0019788354</v>
      </c>
      <c r="G496" s="38"/>
      <c r="H496" s="37">
        <v>158.5</v>
      </c>
      <c r="I496" s="38">
        <v>53453.9435611015</v>
      </c>
      <c r="J496" s="38"/>
      <c r="K496" s="37">
        <v>154.1</v>
      </c>
      <c r="L496" s="38">
        <v>52697.6292782616</v>
      </c>
    </row>
    <row r="497" spans="1:12">
      <c r="A497" s="18" t="s">
        <v>153</v>
      </c>
      <c r="B497" s="37">
        <v>3.4</v>
      </c>
      <c r="C497" s="38">
        <v>2368.5726979190899</v>
      </c>
      <c r="D497" s="38"/>
      <c r="E497" s="37">
        <v>3.3</v>
      </c>
      <c r="F497" s="38">
        <v>2259.8273455234498</v>
      </c>
      <c r="G497" s="38"/>
      <c r="H497" s="37">
        <v>447.3</v>
      </c>
      <c r="I497" s="38">
        <v>305479.75034872798</v>
      </c>
      <c r="J497" s="38"/>
      <c r="K497" s="37">
        <v>473.7</v>
      </c>
      <c r="L497" s="38">
        <v>318009.74705702899</v>
      </c>
    </row>
    <row r="498" spans="1:12">
      <c r="A498" s="18" t="s">
        <v>154</v>
      </c>
      <c r="B498" s="37">
        <v>4.0999999999999996</v>
      </c>
      <c r="C498" s="38">
        <v>1500.3973768916801</v>
      </c>
      <c r="D498" s="38"/>
      <c r="E498" s="37">
        <v>4</v>
      </c>
      <c r="F498" s="38">
        <v>1294.00124992415</v>
      </c>
      <c r="G498" s="38"/>
      <c r="H498" s="37">
        <v>124</v>
      </c>
      <c r="I498" s="38">
        <v>44563.005547668501</v>
      </c>
      <c r="J498" s="38"/>
      <c r="K498" s="37">
        <v>117</v>
      </c>
      <c r="L498" s="38">
        <v>37169.859175679499</v>
      </c>
    </row>
    <row r="499" spans="1:12">
      <c r="A499" s="18" t="s">
        <v>155</v>
      </c>
      <c r="B499" s="37">
        <v>0.3</v>
      </c>
      <c r="C499" s="38">
        <v>133.47621324833301</v>
      </c>
      <c r="D499" s="38"/>
      <c r="E499" s="37">
        <v>0.3</v>
      </c>
      <c r="F499" s="38">
        <v>108.64963758414299</v>
      </c>
      <c r="G499" s="38"/>
      <c r="H499" s="37">
        <v>209.6</v>
      </c>
      <c r="I499" s="38">
        <v>93147.860524973104</v>
      </c>
      <c r="J499" s="38"/>
      <c r="K499" s="37">
        <v>195.1</v>
      </c>
      <c r="L499" s="38">
        <v>70577.014012288695</v>
      </c>
    </row>
    <row r="500" spans="1:12">
      <c r="A500" s="18" t="s">
        <v>156</v>
      </c>
      <c r="B500" s="37">
        <v>0.2</v>
      </c>
      <c r="C500" s="38">
        <v>110.87590128473801</v>
      </c>
      <c r="D500" s="38"/>
      <c r="E500" s="37">
        <v>0.1</v>
      </c>
      <c r="F500" s="38">
        <v>44.128608711325803</v>
      </c>
      <c r="G500" s="38"/>
      <c r="H500" s="37">
        <v>60.6</v>
      </c>
      <c r="I500" s="38">
        <v>33747.655218802101</v>
      </c>
      <c r="J500" s="38"/>
      <c r="K500" s="37">
        <v>94.6</v>
      </c>
      <c r="L500" s="38">
        <v>41934.858650563503</v>
      </c>
    </row>
    <row r="501" spans="1:12">
      <c r="A501" s="18" t="s">
        <v>157</v>
      </c>
      <c r="B501" s="37">
        <v>0.2</v>
      </c>
      <c r="C501" s="38">
        <v>247.52720682460799</v>
      </c>
      <c r="D501" s="38"/>
      <c r="E501" s="37">
        <v>0.1</v>
      </c>
      <c r="F501" s="38">
        <v>82.055269062357695</v>
      </c>
      <c r="G501" s="38"/>
      <c r="H501" s="37">
        <v>11.3</v>
      </c>
      <c r="I501" s="38">
        <v>14463.574331072499</v>
      </c>
      <c r="J501" s="38"/>
      <c r="K501" s="37">
        <v>15.4</v>
      </c>
      <c r="L501" s="38">
        <v>13068.671383638601</v>
      </c>
    </row>
    <row r="502" spans="1:12">
      <c r="A502" s="18" t="s">
        <v>158</v>
      </c>
      <c r="B502" s="37">
        <v>0.3</v>
      </c>
      <c r="C502" s="38">
        <v>135.13109738408201</v>
      </c>
      <c r="D502" s="38"/>
      <c r="E502" s="37">
        <v>0.3</v>
      </c>
      <c r="F502" s="38">
        <v>120.13154557444901</v>
      </c>
      <c r="G502" s="38"/>
      <c r="H502" s="37">
        <v>86.7</v>
      </c>
      <c r="I502" s="38">
        <v>38375.408382797599</v>
      </c>
      <c r="J502" s="38"/>
      <c r="K502" s="37">
        <v>76.2</v>
      </c>
      <c r="L502" s="38">
        <v>29984.074274346</v>
      </c>
    </row>
    <row r="503" spans="1:12">
      <c r="A503" s="18" t="s">
        <v>159</v>
      </c>
      <c r="B503" s="39" t="s">
        <v>43</v>
      </c>
      <c r="C503" s="40" t="s">
        <v>43</v>
      </c>
      <c r="D503" s="40"/>
      <c r="E503" s="39" t="s">
        <v>43</v>
      </c>
      <c r="F503" s="40" t="s">
        <v>43</v>
      </c>
      <c r="G503" s="40"/>
      <c r="H503" s="37">
        <v>0.1</v>
      </c>
      <c r="I503" s="38">
        <v>30.339338456472898</v>
      </c>
      <c r="J503" s="38"/>
      <c r="K503" s="37">
        <v>0.1</v>
      </c>
      <c r="L503" s="38">
        <v>30.794428533320001</v>
      </c>
    </row>
    <row r="504" spans="1:12">
      <c r="A504" s="18" t="s">
        <v>160</v>
      </c>
      <c r="B504" s="39" t="s">
        <v>43</v>
      </c>
      <c r="C504" s="40" t="s">
        <v>43</v>
      </c>
      <c r="D504" s="40"/>
      <c r="E504" s="39" t="s">
        <v>43</v>
      </c>
      <c r="F504" s="40" t="s">
        <v>43</v>
      </c>
      <c r="G504" s="40"/>
      <c r="H504" s="37">
        <v>0.1</v>
      </c>
      <c r="I504" s="38">
        <v>29.885078008657601</v>
      </c>
      <c r="J504" s="38"/>
      <c r="K504" s="37">
        <v>0.1</v>
      </c>
      <c r="L504" s="38">
        <v>32.186229015324201</v>
      </c>
    </row>
    <row r="505" spans="1:12">
      <c r="A505" s="18" t="s">
        <v>161</v>
      </c>
      <c r="B505" s="39" t="s">
        <v>43</v>
      </c>
      <c r="C505" s="40" t="s">
        <v>43</v>
      </c>
      <c r="D505" s="40"/>
      <c r="E505" s="39" t="s">
        <v>43</v>
      </c>
      <c r="F505" s="40" t="s">
        <v>43</v>
      </c>
      <c r="G505" s="40"/>
      <c r="H505" s="39" t="s">
        <v>43</v>
      </c>
      <c r="I505" s="40" t="s">
        <v>43</v>
      </c>
      <c r="J505" s="40"/>
      <c r="K505" s="39" t="s">
        <v>43</v>
      </c>
      <c r="L505" s="40" t="s">
        <v>43</v>
      </c>
    </row>
    <row r="506" spans="1:12">
      <c r="A506" s="18" t="s">
        <v>162</v>
      </c>
      <c r="B506" s="37">
        <v>0.2</v>
      </c>
      <c r="C506" s="38">
        <v>93.543125501888497</v>
      </c>
      <c r="D506" s="38"/>
      <c r="E506" s="37">
        <v>0.2</v>
      </c>
      <c r="F506" s="38">
        <v>94.104384254899799</v>
      </c>
      <c r="G506" s="38"/>
      <c r="H506" s="37">
        <v>21.5</v>
      </c>
      <c r="I506" s="38">
        <v>9627.6698075310596</v>
      </c>
      <c r="J506" s="38"/>
      <c r="K506" s="37">
        <v>22.8</v>
      </c>
      <c r="L506" s="38">
        <v>10271.0668298316</v>
      </c>
    </row>
    <row r="507" spans="1:12">
      <c r="A507" s="18" t="s">
        <v>163</v>
      </c>
      <c r="B507" s="39" t="s">
        <v>43</v>
      </c>
      <c r="C507" s="40" t="s">
        <v>43</v>
      </c>
      <c r="D507" s="40"/>
      <c r="E507" s="39" t="s">
        <v>43</v>
      </c>
      <c r="F507" s="40" t="s">
        <v>43</v>
      </c>
      <c r="G507" s="40"/>
      <c r="H507" s="39" t="s">
        <v>43</v>
      </c>
      <c r="I507" s="40" t="s">
        <v>43</v>
      </c>
      <c r="J507" s="40"/>
      <c r="K507" s="39" t="s">
        <v>43</v>
      </c>
      <c r="L507" s="40" t="s">
        <v>43</v>
      </c>
    </row>
    <row r="508" spans="1:12">
      <c r="A508" s="18" t="s">
        <v>164</v>
      </c>
      <c r="B508" s="39" t="s">
        <v>43</v>
      </c>
      <c r="C508" s="40" t="s">
        <v>43</v>
      </c>
      <c r="D508" s="40"/>
      <c r="E508" s="39" t="s">
        <v>43</v>
      </c>
      <c r="F508" s="40" t="s">
        <v>43</v>
      </c>
      <c r="G508" s="40"/>
      <c r="H508" s="39" t="s">
        <v>43</v>
      </c>
      <c r="I508" s="40" t="s">
        <v>43</v>
      </c>
      <c r="J508" s="40"/>
      <c r="K508" s="39" t="s">
        <v>43</v>
      </c>
      <c r="L508" s="40" t="s">
        <v>43</v>
      </c>
    </row>
    <row r="509" spans="1:12">
      <c r="A509" s="18" t="s">
        <v>165</v>
      </c>
      <c r="B509" s="39" t="s">
        <v>43</v>
      </c>
      <c r="C509" s="40" t="s">
        <v>43</v>
      </c>
      <c r="D509" s="40"/>
      <c r="E509" s="39" t="s">
        <v>43</v>
      </c>
      <c r="F509" s="40" t="s">
        <v>43</v>
      </c>
      <c r="G509" s="40"/>
      <c r="H509" s="37">
        <v>0.4</v>
      </c>
      <c r="I509" s="38">
        <v>1683.55582884313</v>
      </c>
      <c r="J509" s="38"/>
      <c r="K509" s="37">
        <v>0.4</v>
      </c>
      <c r="L509" s="38">
        <v>1540.4535833914599</v>
      </c>
    </row>
    <row r="510" spans="1:12">
      <c r="A510" s="18" t="s">
        <v>166</v>
      </c>
      <c r="B510" s="39" t="s">
        <v>43</v>
      </c>
      <c r="C510" s="40" t="s">
        <v>43</v>
      </c>
      <c r="D510" s="40"/>
      <c r="E510" s="39" t="s">
        <v>43</v>
      </c>
      <c r="F510" s="40" t="s">
        <v>43</v>
      </c>
      <c r="G510" s="40"/>
      <c r="H510" s="39" t="s">
        <v>43</v>
      </c>
      <c r="I510" s="40" t="s">
        <v>43</v>
      </c>
      <c r="J510" s="40"/>
      <c r="K510" s="39" t="s">
        <v>43</v>
      </c>
      <c r="L510" s="40" t="s">
        <v>43</v>
      </c>
    </row>
    <row r="511" spans="1:12">
      <c r="A511" s="18" t="s">
        <v>167</v>
      </c>
      <c r="B511" s="37">
        <v>15.4</v>
      </c>
      <c r="C511" s="38">
        <v>8026.27093342221</v>
      </c>
      <c r="D511" s="38"/>
      <c r="E511" s="37">
        <v>15.4</v>
      </c>
      <c r="F511" s="38">
        <v>9575.3412235726901</v>
      </c>
      <c r="G511" s="38"/>
      <c r="H511" s="37">
        <v>81.7</v>
      </c>
      <c r="I511" s="38">
        <v>41986.779832993197</v>
      </c>
      <c r="J511" s="38"/>
      <c r="K511" s="37">
        <v>77</v>
      </c>
      <c r="L511" s="38">
        <v>47208.660737314502</v>
      </c>
    </row>
    <row r="512" spans="1:12">
      <c r="A512" s="18" t="s">
        <v>168</v>
      </c>
      <c r="B512" s="39" t="s">
        <v>43</v>
      </c>
      <c r="C512" s="40" t="s">
        <v>43</v>
      </c>
      <c r="D512" s="40"/>
      <c r="E512" s="39" t="s">
        <v>43</v>
      </c>
      <c r="F512" s="40" t="s">
        <v>43</v>
      </c>
      <c r="G512" s="40"/>
      <c r="H512" s="39" t="s">
        <v>43</v>
      </c>
      <c r="I512" s="40" t="s">
        <v>43</v>
      </c>
      <c r="J512" s="40"/>
      <c r="K512" s="39" t="s">
        <v>43</v>
      </c>
      <c r="L512" s="40" t="s">
        <v>43</v>
      </c>
    </row>
    <row r="513" spans="1:12">
      <c r="A513" s="18" t="s">
        <v>169</v>
      </c>
      <c r="B513" s="39" t="s">
        <v>43</v>
      </c>
      <c r="C513" s="40" t="s">
        <v>43</v>
      </c>
      <c r="D513" s="40"/>
      <c r="E513" s="39" t="s">
        <v>43</v>
      </c>
      <c r="F513" s="40" t="s">
        <v>43</v>
      </c>
      <c r="G513" s="40"/>
      <c r="H513" s="37">
        <v>0.1</v>
      </c>
      <c r="I513" s="38">
        <v>174.65053382389701</v>
      </c>
      <c r="J513" s="38"/>
      <c r="K513" s="37">
        <v>0.1</v>
      </c>
      <c r="L513" s="38">
        <v>157.53478150915501</v>
      </c>
    </row>
    <row r="514" spans="1:12">
      <c r="A514" s="18" t="s">
        <v>170</v>
      </c>
      <c r="B514" s="39" t="s">
        <v>43</v>
      </c>
      <c r="C514" s="40" t="s">
        <v>43</v>
      </c>
      <c r="D514" s="40"/>
      <c r="E514" s="39" t="s">
        <v>43</v>
      </c>
      <c r="F514" s="40" t="s">
        <v>43</v>
      </c>
      <c r="G514" s="40"/>
      <c r="H514" s="39" t="s">
        <v>43</v>
      </c>
      <c r="I514" s="40" t="s">
        <v>43</v>
      </c>
      <c r="J514" s="40"/>
      <c r="K514" s="39" t="s">
        <v>43</v>
      </c>
      <c r="L514" s="40" t="s">
        <v>43</v>
      </c>
    </row>
    <row r="515" spans="1:12">
      <c r="A515" s="36" t="s">
        <v>171</v>
      </c>
      <c r="B515" s="37"/>
      <c r="C515" s="38"/>
      <c r="D515" s="38"/>
      <c r="E515" s="37"/>
      <c r="F515" s="38"/>
      <c r="G515" s="38"/>
      <c r="H515" s="37"/>
      <c r="I515" s="38"/>
      <c r="J515" s="38"/>
      <c r="K515" s="37"/>
      <c r="L515" s="38"/>
    </row>
    <row r="516" spans="1:12" ht="15">
      <c r="A516" s="18" t="s">
        <v>172</v>
      </c>
      <c r="B516" s="37">
        <v>840</v>
      </c>
      <c r="C516" s="38">
        <v>173922</v>
      </c>
      <c r="D516" s="38"/>
      <c r="E516" s="37">
        <v>757</v>
      </c>
      <c r="F516" s="38">
        <v>166789.81</v>
      </c>
      <c r="G516" s="38"/>
      <c r="H516" s="37">
        <v>2153</v>
      </c>
      <c r="I516" s="38">
        <v>246518.950000001</v>
      </c>
      <c r="J516" s="38"/>
      <c r="K516" s="37">
        <v>1733</v>
      </c>
      <c r="L516" s="38">
        <v>214175.88</v>
      </c>
    </row>
    <row r="517" spans="1:12">
      <c r="A517" s="18" t="s">
        <v>173</v>
      </c>
      <c r="B517" s="37">
        <v>4.5999999999999996</v>
      </c>
      <c r="C517" s="38">
        <v>176.97970086672001</v>
      </c>
      <c r="D517" s="38"/>
      <c r="E517" s="37">
        <v>4.2</v>
      </c>
      <c r="F517" s="38">
        <v>173.063063138844</v>
      </c>
      <c r="G517" s="38"/>
      <c r="H517" s="37">
        <v>11.8</v>
      </c>
      <c r="I517" s="38">
        <v>435.00612945359899</v>
      </c>
      <c r="J517" s="38"/>
      <c r="K517" s="37">
        <v>9.5</v>
      </c>
      <c r="L517" s="38">
        <v>375.08219187505398</v>
      </c>
    </row>
    <row r="518" spans="1:12">
      <c r="A518" s="18" t="s">
        <v>174</v>
      </c>
      <c r="B518" s="37">
        <v>0.1</v>
      </c>
      <c r="C518" s="38">
        <v>70.519178815250896</v>
      </c>
      <c r="D518" s="38"/>
      <c r="E518" s="37">
        <v>0.1</v>
      </c>
      <c r="F518" s="38">
        <v>75.243963795872702</v>
      </c>
      <c r="G518" s="38"/>
      <c r="H518" s="37">
        <v>0.2</v>
      </c>
      <c r="I518" s="38">
        <v>142.49606951473601</v>
      </c>
      <c r="J518" s="38"/>
      <c r="K518" s="37">
        <v>0.2</v>
      </c>
      <c r="L518" s="38">
        <v>152.04330617222399</v>
      </c>
    </row>
    <row r="519" spans="1:12">
      <c r="A519" s="18" t="s">
        <v>175</v>
      </c>
      <c r="B519" s="37">
        <v>0.2</v>
      </c>
      <c r="C519" s="38">
        <v>963.65</v>
      </c>
      <c r="D519" s="38"/>
      <c r="E519" s="37">
        <v>0.2</v>
      </c>
      <c r="F519" s="38">
        <v>1176.5999999999999</v>
      </c>
      <c r="G519" s="38"/>
      <c r="H519" s="37">
        <v>0.6</v>
      </c>
      <c r="I519" s="38">
        <v>3360.62</v>
      </c>
      <c r="J519" s="38"/>
      <c r="K519" s="37">
        <v>0.5</v>
      </c>
      <c r="L519" s="38">
        <v>3425.05</v>
      </c>
    </row>
    <row r="520" spans="1:12">
      <c r="A520" s="18" t="s">
        <v>176</v>
      </c>
      <c r="B520" s="37">
        <v>0.3</v>
      </c>
      <c r="C520" s="38">
        <v>11.0447991402486</v>
      </c>
      <c r="D520" s="38"/>
      <c r="E520" s="37">
        <v>0.3</v>
      </c>
      <c r="F520" s="38">
        <v>11.3098743196146</v>
      </c>
      <c r="G520" s="38"/>
      <c r="H520" s="37">
        <v>0.9</v>
      </c>
      <c r="I520" s="38">
        <v>28.914823365407099</v>
      </c>
      <c r="J520" s="38"/>
      <c r="K520" s="37">
        <v>0.8</v>
      </c>
      <c r="L520" s="38">
        <v>26.318914778823899</v>
      </c>
    </row>
    <row r="521" spans="1:12">
      <c r="A521" s="36" t="s">
        <v>177</v>
      </c>
      <c r="B521" s="37"/>
      <c r="C521" s="38"/>
      <c r="D521" s="38"/>
      <c r="E521" s="37"/>
      <c r="F521" s="38"/>
      <c r="G521" s="38"/>
      <c r="H521" s="37"/>
      <c r="I521" s="38"/>
      <c r="J521" s="38"/>
      <c r="K521" s="37"/>
      <c r="L521" s="38"/>
    </row>
    <row r="522" spans="1:12">
      <c r="A522" s="18" t="s">
        <v>178</v>
      </c>
      <c r="B522" s="37">
        <v>0.8</v>
      </c>
      <c r="C522" s="38">
        <v>84.090812455364897</v>
      </c>
      <c r="D522" s="38"/>
      <c r="E522" s="37">
        <v>0.8</v>
      </c>
      <c r="F522" s="38">
        <v>84.763538955007803</v>
      </c>
      <c r="G522" s="38"/>
      <c r="H522" s="39" t="s">
        <v>43</v>
      </c>
      <c r="I522" s="40" t="s">
        <v>43</v>
      </c>
      <c r="J522" s="40"/>
      <c r="K522" s="39" t="s">
        <v>43</v>
      </c>
      <c r="L522" s="40" t="s">
        <v>43</v>
      </c>
    </row>
    <row r="523" spans="1:12">
      <c r="A523" s="18" t="s">
        <v>179</v>
      </c>
      <c r="B523" s="37"/>
      <c r="C523" s="38">
        <v>48233.51</v>
      </c>
      <c r="D523" s="38"/>
      <c r="E523" s="37"/>
      <c r="F523" s="38">
        <v>51011.86</v>
      </c>
      <c r="G523" s="38"/>
      <c r="H523" s="37"/>
      <c r="I523" s="38">
        <v>62362.720000000001</v>
      </c>
      <c r="J523" s="38"/>
      <c r="K523" s="37"/>
      <c r="L523" s="38">
        <v>63389.96</v>
      </c>
    </row>
    <row r="524" spans="1:12" ht="15">
      <c r="A524" s="226" t="s">
        <v>180</v>
      </c>
      <c r="B524" s="226"/>
      <c r="C524" s="226"/>
      <c r="D524" s="226"/>
      <c r="E524" s="226"/>
      <c r="F524" s="226"/>
      <c r="G524" s="226"/>
      <c r="H524" s="226"/>
      <c r="I524" s="226"/>
      <c r="J524" s="226"/>
      <c r="K524" s="226"/>
      <c r="L524" s="226"/>
    </row>
    <row r="525" spans="1:12">
      <c r="A525" s="18" t="s">
        <v>181</v>
      </c>
      <c r="B525" s="37">
        <v>18.864992490147799</v>
      </c>
      <c r="C525" s="38">
        <v>47152.821754853299</v>
      </c>
      <c r="D525" s="38"/>
      <c r="E525" s="37">
        <v>19.100000000000001</v>
      </c>
      <c r="F525" s="38">
        <v>48551.803941604703</v>
      </c>
      <c r="G525" s="38"/>
      <c r="H525" s="37">
        <v>116.745088815287</v>
      </c>
      <c r="I525" s="38">
        <v>280259.82279218698</v>
      </c>
      <c r="J525" s="38"/>
      <c r="K525" s="37">
        <v>118</v>
      </c>
      <c r="L525" s="38">
        <v>288088.009828087</v>
      </c>
    </row>
    <row r="526" spans="1:12">
      <c r="A526" s="18" t="s">
        <v>182</v>
      </c>
      <c r="B526" s="37">
        <v>0.4</v>
      </c>
      <c r="C526" s="38">
        <v>868.05616860732198</v>
      </c>
      <c r="D526" s="38"/>
      <c r="E526" s="37">
        <v>0.5</v>
      </c>
      <c r="F526" s="38">
        <v>1116.5372468711701</v>
      </c>
      <c r="G526" s="38"/>
      <c r="H526" s="37">
        <v>3.9</v>
      </c>
      <c r="I526" s="38">
        <v>9216.2297430615708</v>
      </c>
      <c r="J526" s="38"/>
      <c r="K526" s="37">
        <v>3.9</v>
      </c>
      <c r="L526" s="38">
        <v>9483.5004056103608</v>
      </c>
    </row>
    <row r="527" spans="1:12">
      <c r="A527" s="18" t="s">
        <v>183</v>
      </c>
      <c r="B527" s="37">
        <v>56.213293414159999</v>
      </c>
      <c r="C527" s="38">
        <v>80126.638597270095</v>
      </c>
      <c r="D527" s="38"/>
      <c r="E527" s="37">
        <v>55.8</v>
      </c>
      <c r="F527" s="38">
        <v>92343.070727292696</v>
      </c>
      <c r="G527" s="38"/>
      <c r="H527" s="37">
        <v>379.11548377480398</v>
      </c>
      <c r="I527" s="38">
        <v>524116.73215921101</v>
      </c>
      <c r="J527" s="38"/>
      <c r="K527" s="37">
        <v>370</v>
      </c>
      <c r="L527" s="38">
        <v>593868.71354315197</v>
      </c>
    </row>
    <row r="528" spans="1:12">
      <c r="A528" s="18" t="s">
        <v>184</v>
      </c>
      <c r="B528" s="37">
        <v>0.1</v>
      </c>
      <c r="C528" s="38">
        <v>271.23782579960601</v>
      </c>
      <c r="D528" s="38"/>
      <c r="E528" s="37">
        <v>0.1</v>
      </c>
      <c r="F528" s="38">
        <v>270.42411232220701</v>
      </c>
      <c r="G528" s="38"/>
      <c r="H528" s="37">
        <v>0.6</v>
      </c>
      <c r="I528" s="38">
        <v>1532.4057223298</v>
      </c>
      <c r="J528" s="38"/>
      <c r="K528" s="37">
        <v>0.6</v>
      </c>
      <c r="L528" s="38">
        <v>1527.80850516281</v>
      </c>
    </row>
    <row r="529" spans="1:12">
      <c r="A529" s="18" t="s">
        <v>185</v>
      </c>
      <c r="B529" s="37">
        <v>39.222236121489999</v>
      </c>
      <c r="C529" s="38">
        <v>53671.476561890398</v>
      </c>
      <c r="D529" s="38"/>
      <c r="E529" s="37">
        <v>38.894185384416502</v>
      </c>
      <c r="F529" s="38">
        <v>57746.4926470399</v>
      </c>
      <c r="G529" s="38"/>
      <c r="H529" s="37">
        <v>396.9</v>
      </c>
      <c r="I529" s="38">
        <v>544774.43950161</v>
      </c>
      <c r="J529" s="38"/>
      <c r="K529" s="37">
        <v>383.487897084775</v>
      </c>
      <c r="L529" s="38">
        <v>571106.39593388897</v>
      </c>
    </row>
    <row r="530" spans="1:12">
      <c r="A530" s="18" t="s">
        <v>186</v>
      </c>
      <c r="B530" s="37">
        <v>12</v>
      </c>
      <c r="C530" s="38">
        <v>28162.172806508199</v>
      </c>
      <c r="D530" s="38"/>
      <c r="E530" s="37">
        <v>10.9049032258065</v>
      </c>
      <c r="F530" s="38">
        <v>26820.5704999511</v>
      </c>
      <c r="G530" s="38"/>
      <c r="H530" s="37">
        <v>37.200000000000003</v>
      </c>
      <c r="I530" s="38">
        <v>83481.373712906396</v>
      </c>
      <c r="J530" s="38"/>
      <c r="K530" s="37">
        <v>35.307639024390198</v>
      </c>
      <c r="L530" s="38">
        <v>83037.947804157593</v>
      </c>
    </row>
    <row r="531" spans="1:12">
      <c r="A531" s="18" t="s">
        <v>187</v>
      </c>
      <c r="B531" s="37">
        <v>3247</v>
      </c>
      <c r="C531" s="38">
        <v>122490.192961951</v>
      </c>
      <c r="D531" s="38"/>
      <c r="E531" s="37">
        <v>3325</v>
      </c>
      <c r="F531" s="38">
        <v>133460.36484779499</v>
      </c>
      <c r="G531" s="38"/>
      <c r="H531" s="37">
        <v>18854</v>
      </c>
      <c r="I531" s="38">
        <v>682494.88874575298</v>
      </c>
      <c r="J531" s="38"/>
      <c r="K531" s="37">
        <v>19684</v>
      </c>
      <c r="L531" s="38">
        <v>758142.57298376795</v>
      </c>
    </row>
    <row r="532" spans="1:12">
      <c r="A532" s="18" t="s">
        <v>188</v>
      </c>
      <c r="B532" s="37">
        <v>3</v>
      </c>
      <c r="C532" s="38">
        <v>288.35215726272497</v>
      </c>
      <c r="D532" s="38"/>
      <c r="E532" s="37">
        <v>2</v>
      </c>
      <c r="F532" s="38">
        <v>165.12966872578701</v>
      </c>
      <c r="G532" s="38"/>
      <c r="H532" s="37">
        <v>42</v>
      </c>
      <c r="I532" s="38">
        <v>4176.40556098047</v>
      </c>
      <c r="J532" s="38"/>
      <c r="K532" s="37">
        <v>44</v>
      </c>
      <c r="L532" s="38">
        <v>3758.3672519718598</v>
      </c>
    </row>
    <row r="533" spans="1:12">
      <c r="A533" s="18" t="s">
        <v>189</v>
      </c>
      <c r="B533" s="37">
        <v>186</v>
      </c>
      <c r="C533" s="38">
        <v>13581.1414265195</v>
      </c>
      <c r="D533" s="38"/>
      <c r="E533" s="37">
        <v>187</v>
      </c>
      <c r="F533" s="38">
        <v>15770.552854875301</v>
      </c>
      <c r="G533" s="38"/>
      <c r="H533" s="37">
        <v>2639</v>
      </c>
      <c r="I533" s="38">
        <v>243980.48550401401</v>
      </c>
      <c r="J533" s="38"/>
      <c r="K533" s="37">
        <v>2605</v>
      </c>
      <c r="L533" s="38">
        <v>278166.87581369397</v>
      </c>
    </row>
    <row r="534" spans="1:12">
      <c r="A534" s="18" t="s">
        <v>190</v>
      </c>
      <c r="B534" s="37">
        <v>0.3</v>
      </c>
      <c r="C534" s="38">
        <v>1795.8891813472201</v>
      </c>
      <c r="D534" s="38"/>
      <c r="E534" s="37">
        <v>0.2</v>
      </c>
      <c r="F534" s="38">
        <v>1376.8483723662</v>
      </c>
      <c r="G534" s="38"/>
      <c r="H534" s="37">
        <v>1</v>
      </c>
      <c r="I534" s="38">
        <v>5431.7603940123099</v>
      </c>
      <c r="J534" s="38"/>
      <c r="K534" s="37">
        <v>0.8</v>
      </c>
      <c r="L534" s="38">
        <v>4997.2195624913202</v>
      </c>
    </row>
    <row r="535" spans="1:12">
      <c r="A535" s="18" t="s">
        <v>191</v>
      </c>
      <c r="B535" s="40" t="s">
        <v>43</v>
      </c>
      <c r="C535" s="38">
        <v>40.382483007382199</v>
      </c>
      <c r="D535" s="38"/>
      <c r="E535" s="40" t="s">
        <v>43</v>
      </c>
      <c r="F535" s="38">
        <v>45.228380968267999</v>
      </c>
      <c r="G535" s="38"/>
      <c r="H535" s="40" t="s">
        <v>43</v>
      </c>
      <c r="I535" s="38">
        <v>97.472123581509905</v>
      </c>
      <c r="J535" s="38"/>
      <c r="K535" s="40" t="s">
        <v>43</v>
      </c>
      <c r="L535" s="38">
        <v>109.168778411291</v>
      </c>
    </row>
    <row r="536" spans="1:12">
      <c r="A536" s="18" t="s">
        <v>192</v>
      </c>
      <c r="B536" s="40" t="s">
        <v>43</v>
      </c>
      <c r="C536" s="38">
        <v>13.792505742621101</v>
      </c>
      <c r="D536" s="38"/>
      <c r="E536" s="40" t="s">
        <v>43</v>
      </c>
      <c r="F536" s="38">
        <v>14.0407708459883</v>
      </c>
      <c r="G536" s="38"/>
      <c r="H536" s="40" t="s">
        <v>43</v>
      </c>
      <c r="I536" s="40" t="s">
        <v>43</v>
      </c>
      <c r="J536" s="40"/>
      <c r="K536" s="40" t="s">
        <v>43</v>
      </c>
      <c r="L536" s="40" t="s">
        <v>43</v>
      </c>
    </row>
    <row r="537" spans="1:12">
      <c r="A537" s="30" t="s">
        <v>193</v>
      </c>
      <c r="B537" s="47" t="s">
        <v>43</v>
      </c>
      <c r="C537" s="48" t="s">
        <v>43</v>
      </c>
      <c r="D537" s="48"/>
      <c r="E537" s="47" t="s">
        <v>43</v>
      </c>
      <c r="F537" s="48" t="s">
        <v>43</v>
      </c>
      <c r="G537" s="48"/>
      <c r="H537" s="45">
        <v>0.1</v>
      </c>
      <c r="I537" s="46">
        <v>132.08102634640201</v>
      </c>
      <c r="J537" s="46"/>
      <c r="K537" s="45">
        <v>0.1</v>
      </c>
      <c r="L537" s="46">
        <v>136.70386226852699</v>
      </c>
    </row>
    <row r="539" spans="1:12">
      <c r="A539" s="41" t="s">
        <v>194</v>
      </c>
    </row>
    <row r="540" spans="1:12">
      <c r="A540" s="42" t="s">
        <v>195</v>
      </c>
    </row>
    <row r="541" spans="1:12">
      <c r="A541" s="43" t="s">
        <v>196</v>
      </c>
    </row>
    <row r="542" spans="1:12">
      <c r="A542" s="43" t="s">
        <v>197</v>
      </c>
    </row>
    <row r="543" spans="1:12">
      <c r="A543" s="43" t="s">
        <v>198</v>
      </c>
    </row>
    <row r="545" spans="1:12" ht="15">
      <c r="A545" s="27" t="s">
        <v>199</v>
      </c>
      <c r="C545" s="28"/>
      <c r="D545" s="28"/>
      <c r="E545" s="29"/>
      <c r="F545" s="29"/>
      <c r="G545" s="29"/>
      <c r="H545" s="28"/>
      <c r="I545" s="29"/>
      <c r="J545" s="29"/>
      <c r="K545" s="29"/>
      <c r="L545" s="28"/>
    </row>
    <row r="546" spans="1:12">
      <c r="B546" s="29"/>
      <c r="C546" s="28"/>
      <c r="D546" s="28"/>
      <c r="E546" s="29"/>
      <c r="F546" s="29"/>
      <c r="G546" s="29"/>
      <c r="H546" s="28"/>
      <c r="I546" s="29"/>
      <c r="J546" s="29"/>
      <c r="K546" s="29"/>
      <c r="L546" s="28"/>
    </row>
    <row r="547" spans="1:12">
      <c r="A547" s="30"/>
      <c r="B547" s="31"/>
      <c r="C547" s="32"/>
      <c r="D547" s="32"/>
      <c r="E547" s="31"/>
      <c r="F547" s="31"/>
      <c r="G547" s="31"/>
      <c r="H547" s="32"/>
      <c r="I547" s="31"/>
      <c r="J547" s="31"/>
      <c r="K547" s="31"/>
      <c r="L547" s="33" t="s">
        <v>71</v>
      </c>
    </row>
    <row r="548" spans="1:12">
      <c r="B548" s="228" t="s">
        <v>17</v>
      </c>
      <c r="C548" s="228"/>
      <c r="D548" s="228"/>
      <c r="E548" s="228"/>
      <c r="F548" s="228"/>
      <c r="G548" s="34"/>
      <c r="H548" s="228" t="s">
        <v>18</v>
      </c>
      <c r="I548" s="228"/>
      <c r="J548" s="228"/>
      <c r="K548" s="228"/>
      <c r="L548" s="228"/>
    </row>
    <row r="549" spans="1:12">
      <c r="B549" s="228">
        <v>2016</v>
      </c>
      <c r="C549" s="228"/>
      <c r="E549" s="228">
        <v>2017</v>
      </c>
      <c r="F549" s="228"/>
      <c r="H549" s="228">
        <v>2016</v>
      </c>
      <c r="I549" s="228"/>
      <c r="K549" s="228">
        <v>2017</v>
      </c>
      <c r="L549" s="228"/>
    </row>
    <row r="550" spans="1:12">
      <c r="A550" s="30"/>
      <c r="B550" s="55" t="s">
        <v>37</v>
      </c>
      <c r="C550" s="35" t="s">
        <v>5</v>
      </c>
      <c r="D550" s="30"/>
      <c r="E550" s="55" t="s">
        <v>37</v>
      </c>
      <c r="F550" s="35" t="s">
        <v>5</v>
      </c>
      <c r="G550" s="30"/>
      <c r="H550" s="35" t="s">
        <v>37</v>
      </c>
      <c r="I550" s="35" t="s">
        <v>5</v>
      </c>
      <c r="J550" s="30"/>
      <c r="K550" s="35" t="s">
        <v>37</v>
      </c>
      <c r="L550" s="35" t="s">
        <v>5</v>
      </c>
    </row>
    <row r="552" spans="1:12">
      <c r="A552" s="226" t="s">
        <v>72</v>
      </c>
      <c r="B552" s="226"/>
      <c r="C552" s="226"/>
      <c r="D552" s="226"/>
      <c r="E552" s="226"/>
      <c r="F552" s="226"/>
      <c r="G552" s="226"/>
      <c r="H552" s="226"/>
      <c r="I552" s="226"/>
      <c r="J552" s="226"/>
      <c r="K552" s="226"/>
      <c r="L552" s="226"/>
    </row>
    <row r="553" spans="1:12">
      <c r="A553" s="36" t="s">
        <v>73</v>
      </c>
      <c r="B553" s="19"/>
      <c r="C553" s="19"/>
      <c r="D553" s="19"/>
      <c r="E553" s="19"/>
      <c r="F553" s="19"/>
      <c r="G553" s="19"/>
      <c r="H553" s="19"/>
      <c r="I553" s="19"/>
      <c r="J553" s="19"/>
      <c r="K553" s="19"/>
      <c r="L553" s="19"/>
    </row>
    <row r="554" spans="1:12">
      <c r="A554" s="18" t="s">
        <v>74</v>
      </c>
      <c r="B554" s="37">
        <v>70.2</v>
      </c>
      <c r="C554" s="38">
        <v>12334.200696604499</v>
      </c>
      <c r="D554" s="38"/>
      <c r="E554" s="37">
        <v>77.400000000000006</v>
      </c>
      <c r="F554" s="38">
        <v>14401.6024902892</v>
      </c>
      <c r="G554" s="38"/>
      <c r="H554" s="37">
        <v>106.7</v>
      </c>
      <c r="I554" s="38">
        <v>18579.441029812398</v>
      </c>
      <c r="J554" s="38"/>
      <c r="K554" s="37">
        <v>111.4</v>
      </c>
      <c r="L554" s="38">
        <v>20542.314572011699</v>
      </c>
    </row>
    <row r="555" spans="1:12">
      <c r="A555" s="18" t="s">
        <v>75</v>
      </c>
      <c r="B555" s="37">
        <v>289.10000000000002</v>
      </c>
      <c r="C555" s="38">
        <v>87572.582511698798</v>
      </c>
      <c r="D555" s="38"/>
      <c r="E555" s="37">
        <v>197.7</v>
      </c>
      <c r="F555" s="38">
        <v>57909.952531989897</v>
      </c>
      <c r="G555" s="38"/>
      <c r="H555" s="37">
        <v>161.5</v>
      </c>
      <c r="I555" s="38">
        <v>47761.939533848097</v>
      </c>
      <c r="J555" s="38"/>
      <c r="K555" s="37">
        <v>100.2</v>
      </c>
      <c r="L555" s="38">
        <v>28655.2118391886</v>
      </c>
    </row>
    <row r="556" spans="1:12">
      <c r="A556" s="18" t="s">
        <v>76</v>
      </c>
      <c r="B556" s="37">
        <v>0.4</v>
      </c>
      <c r="C556" s="38">
        <v>59.029801860982303</v>
      </c>
      <c r="D556" s="38"/>
      <c r="E556" s="37">
        <v>0.4</v>
      </c>
      <c r="F556" s="38">
        <v>57.554056814457702</v>
      </c>
      <c r="G556" s="38"/>
      <c r="H556" s="37">
        <v>0.5</v>
      </c>
      <c r="I556" s="38">
        <v>69.334021705424703</v>
      </c>
      <c r="J556" s="38"/>
      <c r="K556" s="37">
        <v>0.5</v>
      </c>
      <c r="L556" s="38">
        <v>67.600671162788998</v>
      </c>
    </row>
    <row r="557" spans="1:12">
      <c r="A557" s="18" t="s">
        <v>77</v>
      </c>
      <c r="B557" s="37">
        <v>56.3</v>
      </c>
      <c r="C557" s="38">
        <v>8819.5385052496404</v>
      </c>
      <c r="D557" s="38"/>
      <c r="E557" s="37">
        <v>51.4</v>
      </c>
      <c r="F557" s="38">
        <v>8059.9929564653903</v>
      </c>
      <c r="G557" s="38"/>
      <c r="H557" s="37">
        <v>80</v>
      </c>
      <c r="I557" s="38">
        <v>13006.4709064405</v>
      </c>
      <c r="J557" s="38"/>
      <c r="K557" s="37">
        <v>99.7</v>
      </c>
      <c r="L557" s="38">
        <v>16225.5236815186</v>
      </c>
    </row>
    <row r="558" spans="1:12">
      <c r="A558" s="18" t="s">
        <v>78</v>
      </c>
      <c r="B558" s="37">
        <v>30.9</v>
      </c>
      <c r="C558" s="38">
        <v>5344.9919035291095</v>
      </c>
      <c r="D558" s="38"/>
      <c r="E558" s="37">
        <v>35.9</v>
      </c>
      <c r="F558" s="38">
        <v>5706.8772615023599</v>
      </c>
      <c r="G558" s="38"/>
      <c r="H558" s="37">
        <v>2.7</v>
      </c>
      <c r="I558" s="38">
        <v>455.65226990470097</v>
      </c>
      <c r="J558" s="38"/>
      <c r="K558" s="37">
        <v>6.8</v>
      </c>
      <c r="L558" s="38">
        <v>1054.6156166994299</v>
      </c>
    </row>
    <row r="559" spans="1:12">
      <c r="A559" s="18" t="s">
        <v>79</v>
      </c>
      <c r="B559" s="37">
        <v>2.2000000000000002</v>
      </c>
      <c r="C559" s="38">
        <v>494.27512130623899</v>
      </c>
      <c r="D559" s="38"/>
      <c r="E559" s="37">
        <v>2.1</v>
      </c>
      <c r="F559" s="38">
        <v>366.59487065245003</v>
      </c>
      <c r="G559" s="38"/>
      <c r="H559" s="39" t="s">
        <v>43</v>
      </c>
      <c r="I559" s="40" t="s">
        <v>43</v>
      </c>
      <c r="J559" s="40"/>
      <c r="K559" s="39" t="s">
        <v>43</v>
      </c>
      <c r="L559" s="40" t="s">
        <v>43</v>
      </c>
    </row>
    <row r="560" spans="1:12">
      <c r="A560" s="18" t="s">
        <v>80</v>
      </c>
      <c r="B560" s="39" t="s">
        <v>43</v>
      </c>
      <c r="C560" s="40" t="s">
        <v>43</v>
      </c>
      <c r="D560" s="40"/>
      <c r="E560" s="39" t="s">
        <v>43</v>
      </c>
      <c r="F560" s="40" t="s">
        <v>43</v>
      </c>
      <c r="G560" s="40"/>
      <c r="H560" s="39" t="s">
        <v>43</v>
      </c>
      <c r="I560" s="40" t="s">
        <v>43</v>
      </c>
      <c r="J560" s="40"/>
      <c r="K560" s="39" t="s">
        <v>43</v>
      </c>
      <c r="L560" s="40" t="s">
        <v>43</v>
      </c>
    </row>
    <row r="561" spans="1:12">
      <c r="A561" s="18" t="s">
        <v>81</v>
      </c>
      <c r="B561" s="37">
        <v>125.8</v>
      </c>
      <c r="C561" s="38">
        <v>24210.937203873898</v>
      </c>
      <c r="D561" s="38"/>
      <c r="E561" s="37">
        <v>108.6</v>
      </c>
      <c r="F561" s="38">
        <v>21465.016616930901</v>
      </c>
      <c r="G561" s="38"/>
      <c r="H561" s="37">
        <v>53.1</v>
      </c>
      <c r="I561" s="38">
        <v>9510.7424035708791</v>
      </c>
      <c r="J561" s="38"/>
      <c r="K561" s="37">
        <v>48.2</v>
      </c>
      <c r="L561" s="38">
        <v>8866.1970624505393</v>
      </c>
    </row>
    <row r="562" spans="1:12">
      <c r="A562" s="18" t="s">
        <v>82</v>
      </c>
      <c r="B562" s="37">
        <v>27.5</v>
      </c>
      <c r="C562" s="38">
        <v>11921.716949285699</v>
      </c>
      <c r="D562" s="38"/>
      <c r="E562" s="37">
        <v>43.2</v>
      </c>
      <c r="F562" s="38">
        <v>18503.1983324594</v>
      </c>
      <c r="G562" s="38"/>
      <c r="H562" s="37">
        <v>6.6</v>
      </c>
      <c r="I562" s="38">
        <v>2862.9421831292302</v>
      </c>
      <c r="J562" s="38"/>
      <c r="K562" s="37">
        <v>29.2</v>
      </c>
      <c r="L562" s="38">
        <v>12514.3540615765</v>
      </c>
    </row>
    <row r="563" spans="1:12">
      <c r="A563" s="18" t="s">
        <v>83</v>
      </c>
      <c r="B563" s="37">
        <v>326.5</v>
      </c>
      <c r="C563" s="38">
        <v>8291.4315197856995</v>
      </c>
      <c r="D563" s="38"/>
      <c r="E563" s="37">
        <v>264</v>
      </c>
      <c r="F563" s="38">
        <v>6241.6575946677103</v>
      </c>
      <c r="G563" s="38"/>
      <c r="H563" s="37">
        <v>251.4</v>
      </c>
      <c r="I563" s="38">
        <v>6230.5384892821003</v>
      </c>
      <c r="J563" s="38"/>
      <c r="K563" s="37">
        <v>221.3</v>
      </c>
      <c r="L563" s="38">
        <v>5106.1245589034897</v>
      </c>
    </row>
    <row r="564" spans="1:12">
      <c r="A564" s="36" t="s">
        <v>84</v>
      </c>
      <c r="B564" s="37"/>
      <c r="C564" s="38"/>
      <c r="D564" s="38"/>
      <c r="E564" s="37"/>
      <c r="F564" s="38"/>
      <c r="G564" s="38"/>
      <c r="H564" s="37"/>
      <c r="I564" s="38"/>
      <c r="J564" s="38"/>
      <c r="K564" s="37"/>
      <c r="L564" s="38"/>
    </row>
    <row r="565" spans="1:12">
      <c r="A565" s="18" t="s">
        <v>85</v>
      </c>
      <c r="B565" s="37">
        <v>25.9</v>
      </c>
      <c r="C565" s="38">
        <v>13569.9851693692</v>
      </c>
      <c r="D565" s="38"/>
      <c r="E565" s="37">
        <v>20.9</v>
      </c>
      <c r="F565" s="38">
        <v>11289.756117028999</v>
      </c>
      <c r="G565" s="38"/>
      <c r="H565" s="37">
        <v>3.5</v>
      </c>
      <c r="I565" s="38">
        <v>1816.3969549297001</v>
      </c>
      <c r="J565" s="38"/>
      <c r="K565" s="37">
        <v>1</v>
      </c>
      <c r="L565" s="38">
        <v>535.05864586643497</v>
      </c>
    </row>
    <row r="566" spans="1:12">
      <c r="A566" s="18" t="s">
        <v>86</v>
      </c>
      <c r="B566" s="37">
        <v>0.5</v>
      </c>
      <c r="C566" s="38">
        <v>930.75955908783806</v>
      </c>
      <c r="D566" s="38"/>
      <c r="E566" s="37">
        <v>0.5</v>
      </c>
      <c r="F566" s="38">
        <v>968.92070101043896</v>
      </c>
      <c r="G566" s="38"/>
      <c r="H566" s="37">
        <v>0.3</v>
      </c>
      <c r="I566" s="38">
        <v>532.97460056447699</v>
      </c>
      <c r="J566" s="38"/>
      <c r="K566" s="37">
        <v>0.3</v>
      </c>
      <c r="L566" s="38">
        <v>554.826559187621</v>
      </c>
    </row>
    <row r="567" spans="1:12">
      <c r="A567" s="18" t="s">
        <v>87</v>
      </c>
      <c r="B567" s="37">
        <v>1</v>
      </c>
      <c r="C567" s="38">
        <v>793.76383126293604</v>
      </c>
      <c r="D567" s="38"/>
      <c r="E567" s="37">
        <v>1.1000000000000001</v>
      </c>
      <c r="F567" s="38">
        <v>905.44640232163101</v>
      </c>
      <c r="G567" s="38"/>
      <c r="H567" s="37">
        <v>0.1</v>
      </c>
      <c r="I567" s="38">
        <v>79.206615859790304</v>
      </c>
      <c r="J567" s="38"/>
      <c r="K567" s="37">
        <v>0.7</v>
      </c>
      <c r="L567" s="38">
        <v>574.96082452621795</v>
      </c>
    </row>
    <row r="568" spans="1:12">
      <c r="A568" s="18" t="s">
        <v>88</v>
      </c>
      <c r="B568" s="37">
        <v>2.5</v>
      </c>
      <c r="C568" s="38">
        <v>2362.7875858931902</v>
      </c>
      <c r="D568" s="38"/>
      <c r="E568" s="37">
        <v>4.0999999999999996</v>
      </c>
      <c r="F568" s="38">
        <v>4072.5951945489401</v>
      </c>
      <c r="G568" s="38"/>
      <c r="H568" s="37">
        <v>1</v>
      </c>
      <c r="I568" s="38">
        <v>945.11503435727695</v>
      </c>
      <c r="J568" s="38"/>
      <c r="K568" s="37">
        <v>2.2999999999999998</v>
      </c>
      <c r="L568" s="38">
        <v>2284.6265725518401</v>
      </c>
    </row>
    <row r="569" spans="1:12">
      <c r="A569" s="18" t="s">
        <v>89</v>
      </c>
      <c r="B569" s="37">
        <v>0.3</v>
      </c>
      <c r="C569" s="38">
        <v>644.25018508177902</v>
      </c>
      <c r="D569" s="38"/>
      <c r="E569" s="37">
        <v>0.7</v>
      </c>
      <c r="F569" s="38">
        <v>1590.43895690522</v>
      </c>
      <c r="G569" s="38"/>
      <c r="H569" s="37">
        <v>0.5</v>
      </c>
      <c r="I569" s="38">
        <v>1074.78735065141</v>
      </c>
      <c r="J569" s="38"/>
      <c r="K569" s="37">
        <v>0.9</v>
      </c>
      <c r="L569" s="38">
        <v>2046.82503058054</v>
      </c>
    </row>
    <row r="570" spans="1:12">
      <c r="A570" s="18" t="s">
        <v>90</v>
      </c>
      <c r="B570" s="37">
        <v>0.1</v>
      </c>
      <c r="C570" s="38">
        <v>31.579493672527398</v>
      </c>
      <c r="D570" s="38"/>
      <c r="E570" s="37">
        <v>0.1</v>
      </c>
      <c r="F570" s="38">
        <v>32.463719495358099</v>
      </c>
      <c r="G570" s="38"/>
      <c r="H570" s="37">
        <v>0.4</v>
      </c>
      <c r="I570" s="38">
        <v>115.04158026810499</v>
      </c>
      <c r="J570" s="38"/>
      <c r="K570" s="37">
        <v>0.4</v>
      </c>
      <c r="L570" s="38">
        <v>118.262744515612</v>
      </c>
    </row>
    <row r="571" spans="1:12">
      <c r="A571" s="18" t="s">
        <v>91</v>
      </c>
      <c r="B571" s="37">
        <v>0.2</v>
      </c>
      <c r="C571" s="38">
        <v>15.692925376008899</v>
      </c>
      <c r="D571" s="38"/>
      <c r="E571" s="37">
        <v>0.2</v>
      </c>
      <c r="F571" s="38">
        <v>15.771390002889</v>
      </c>
      <c r="G571" s="38"/>
      <c r="H571" s="39" t="s">
        <v>43</v>
      </c>
      <c r="I571" s="40" t="s">
        <v>43</v>
      </c>
      <c r="J571" s="40"/>
      <c r="K571" s="39" t="s">
        <v>43</v>
      </c>
      <c r="L571" s="40" t="s">
        <v>43</v>
      </c>
    </row>
    <row r="572" spans="1:12">
      <c r="A572" s="36" t="s">
        <v>92</v>
      </c>
      <c r="B572" s="37"/>
      <c r="C572" s="38"/>
      <c r="D572" s="38"/>
      <c r="E572" s="37"/>
      <c r="F572" s="38"/>
      <c r="G572" s="38"/>
      <c r="H572" s="37"/>
      <c r="I572" s="38"/>
      <c r="J572" s="38"/>
      <c r="K572" s="37"/>
      <c r="L572" s="38"/>
    </row>
    <row r="573" spans="1:12">
      <c r="A573" s="18" t="s">
        <v>93</v>
      </c>
      <c r="B573" s="37">
        <v>30.3</v>
      </c>
      <c r="C573" s="38">
        <v>16679.34</v>
      </c>
      <c r="D573" s="38"/>
      <c r="E573" s="37">
        <v>23.7</v>
      </c>
      <c r="F573" s="38">
        <v>12911.96</v>
      </c>
      <c r="G573" s="38"/>
      <c r="H573" s="37">
        <v>4.5</v>
      </c>
      <c r="I573" s="38">
        <v>2364.3000000000002</v>
      </c>
      <c r="J573" s="38"/>
      <c r="K573" s="37">
        <v>4</v>
      </c>
      <c r="L573" s="38">
        <v>2088.8000000000002</v>
      </c>
    </row>
    <row r="574" spans="1:12">
      <c r="A574" s="18" t="s">
        <v>94</v>
      </c>
      <c r="B574" s="37">
        <v>1.5</v>
      </c>
      <c r="C574" s="38">
        <v>399.098809491363</v>
      </c>
      <c r="D574" s="38"/>
      <c r="E574" s="37">
        <v>1.3</v>
      </c>
      <c r="F574" s="38">
        <v>381.51185528644299</v>
      </c>
      <c r="G574" s="38"/>
      <c r="H574" s="37">
        <v>0.1</v>
      </c>
      <c r="I574" s="38">
        <v>26.588177894589698</v>
      </c>
      <c r="J574" s="38"/>
      <c r="K574" s="39" t="s">
        <v>43</v>
      </c>
      <c r="L574" s="40" t="s">
        <v>43</v>
      </c>
    </row>
    <row r="575" spans="1:12">
      <c r="A575" s="18" t="s">
        <v>95</v>
      </c>
      <c r="B575" s="37">
        <v>2.2999999999999998</v>
      </c>
      <c r="C575" s="38">
        <v>2873.48</v>
      </c>
      <c r="D575" s="38"/>
      <c r="E575" s="37">
        <v>2.7</v>
      </c>
      <c r="F575" s="38">
        <v>4356.22</v>
      </c>
      <c r="G575" s="38"/>
      <c r="H575" s="37">
        <v>0.3</v>
      </c>
      <c r="I575" s="38">
        <v>420.9</v>
      </c>
      <c r="J575" s="38"/>
      <c r="K575" s="37">
        <v>0.6</v>
      </c>
      <c r="L575" s="38">
        <v>1075.8</v>
      </c>
    </row>
    <row r="576" spans="1:12">
      <c r="A576" s="18" t="s">
        <v>96</v>
      </c>
      <c r="B576" s="37">
        <v>0.7</v>
      </c>
      <c r="C576" s="38">
        <v>432.506188315732</v>
      </c>
      <c r="D576" s="38"/>
      <c r="E576" s="37">
        <v>0.6</v>
      </c>
      <c r="F576" s="38">
        <v>349.58857335577301</v>
      </c>
      <c r="G576" s="38"/>
      <c r="H576" s="39" t="s">
        <v>43</v>
      </c>
      <c r="I576" s="40" t="s">
        <v>43</v>
      </c>
      <c r="J576" s="40"/>
      <c r="K576" s="39" t="s">
        <v>43</v>
      </c>
      <c r="L576" s="40" t="s">
        <v>43</v>
      </c>
    </row>
    <row r="577" spans="1:12">
      <c r="A577" s="18" t="s">
        <v>97</v>
      </c>
      <c r="B577" s="37">
        <v>150.1</v>
      </c>
      <c r="C577" s="38">
        <v>14861.8</v>
      </c>
      <c r="D577" s="38"/>
      <c r="E577" s="37">
        <v>128.80000000000001</v>
      </c>
      <c r="F577" s="38">
        <v>13736.24</v>
      </c>
      <c r="G577" s="38"/>
      <c r="H577" s="37">
        <v>15.9</v>
      </c>
      <c r="I577" s="38">
        <v>2117.42</v>
      </c>
      <c r="J577" s="38"/>
      <c r="K577" s="37">
        <v>8.6</v>
      </c>
      <c r="L577" s="38">
        <v>1293.78</v>
      </c>
    </row>
    <row r="578" spans="1:12">
      <c r="A578" s="18" t="s">
        <v>98</v>
      </c>
      <c r="B578" s="37">
        <v>1.6</v>
      </c>
      <c r="C578" s="38">
        <v>1494.28224531869</v>
      </c>
      <c r="D578" s="38"/>
      <c r="E578" s="37">
        <v>1.5</v>
      </c>
      <c r="F578" s="38">
        <v>1526.96966943504</v>
      </c>
      <c r="G578" s="38"/>
      <c r="H578" s="39" t="s">
        <v>43</v>
      </c>
      <c r="I578" s="40" t="s">
        <v>43</v>
      </c>
      <c r="J578" s="40"/>
      <c r="K578" s="39" t="s">
        <v>43</v>
      </c>
      <c r="L578" s="40" t="s">
        <v>43</v>
      </c>
    </row>
    <row r="579" spans="1:12">
      <c r="A579" s="18" t="s">
        <v>99</v>
      </c>
      <c r="B579" s="37">
        <v>3.9</v>
      </c>
      <c r="C579" s="38">
        <v>4603.1492300158798</v>
      </c>
      <c r="D579" s="38"/>
      <c r="E579" s="37">
        <v>4.4000000000000004</v>
      </c>
      <c r="F579" s="38">
        <v>6839.5715789989799</v>
      </c>
      <c r="G579" s="38"/>
      <c r="H579" s="37">
        <v>0.2</v>
      </c>
      <c r="I579" s="38">
        <v>237.0888747882</v>
      </c>
      <c r="J579" s="38"/>
      <c r="K579" s="37">
        <v>0.1</v>
      </c>
      <c r="L579" s="38">
        <v>156.12302404803</v>
      </c>
    </row>
    <row r="580" spans="1:12">
      <c r="A580" s="18" t="s">
        <v>100</v>
      </c>
      <c r="B580" s="37">
        <v>1.3</v>
      </c>
      <c r="C580" s="38">
        <v>607.47744834711898</v>
      </c>
      <c r="D580" s="38"/>
      <c r="E580" s="37">
        <v>1.2</v>
      </c>
      <c r="F580" s="38">
        <v>712.71123401463501</v>
      </c>
      <c r="G580" s="38"/>
      <c r="H580" s="39" t="s">
        <v>43</v>
      </c>
      <c r="I580" s="40" t="s">
        <v>43</v>
      </c>
      <c r="J580" s="40"/>
      <c r="K580" s="39" t="s">
        <v>43</v>
      </c>
      <c r="L580" s="40" t="s">
        <v>43</v>
      </c>
    </row>
    <row r="581" spans="1:12">
      <c r="A581" s="18" t="s">
        <v>101</v>
      </c>
      <c r="B581" s="37">
        <v>11.4</v>
      </c>
      <c r="C581" s="38">
        <v>7010.3239164575898</v>
      </c>
      <c r="D581" s="38"/>
      <c r="E581" s="37">
        <v>10.3</v>
      </c>
      <c r="F581" s="38">
        <v>6998.9475136107003</v>
      </c>
      <c r="G581" s="38"/>
      <c r="H581" s="37">
        <v>1.6</v>
      </c>
      <c r="I581" s="38">
        <v>976.04913900964596</v>
      </c>
      <c r="J581" s="38"/>
      <c r="K581" s="37">
        <v>2.1</v>
      </c>
      <c r="L581" s="38">
        <v>1415.57626691993</v>
      </c>
    </row>
    <row r="582" spans="1:12">
      <c r="A582" s="18" t="s">
        <v>102</v>
      </c>
      <c r="B582" s="37">
        <v>5.7</v>
      </c>
      <c r="C582" s="38">
        <v>3281.10201744489</v>
      </c>
      <c r="D582" s="38"/>
      <c r="E582" s="37">
        <v>4.9000000000000004</v>
      </c>
      <c r="F582" s="38">
        <v>3294.4566782878201</v>
      </c>
      <c r="G582" s="38"/>
      <c r="H582" s="37">
        <v>3.7</v>
      </c>
      <c r="I582" s="38">
        <v>2139.4862351177999</v>
      </c>
      <c r="J582" s="38"/>
      <c r="K582" s="37">
        <v>1</v>
      </c>
      <c r="L582" s="38">
        <v>675.38376286961795</v>
      </c>
    </row>
    <row r="583" spans="1:12">
      <c r="A583" s="18" t="s">
        <v>103</v>
      </c>
      <c r="B583" s="37">
        <v>7.3</v>
      </c>
      <c r="C583" s="38">
        <v>3310.3443282117601</v>
      </c>
      <c r="D583" s="38"/>
      <c r="E583" s="37">
        <v>6.1</v>
      </c>
      <c r="F583" s="38">
        <v>2605.7398053110101</v>
      </c>
      <c r="G583" s="38"/>
      <c r="H583" s="37">
        <v>0.6</v>
      </c>
      <c r="I583" s="38">
        <v>270.326283932965</v>
      </c>
      <c r="J583" s="38"/>
      <c r="K583" s="37">
        <v>0.9</v>
      </c>
      <c r="L583" s="38">
        <v>381.97103919727903</v>
      </c>
    </row>
    <row r="584" spans="1:12">
      <c r="A584" s="18" t="s">
        <v>104</v>
      </c>
      <c r="B584" s="37">
        <v>0.5</v>
      </c>
      <c r="C584" s="38">
        <v>1121.8751538910501</v>
      </c>
      <c r="D584" s="38"/>
      <c r="E584" s="37">
        <v>0.3</v>
      </c>
      <c r="F584" s="38">
        <v>641.48821299489998</v>
      </c>
      <c r="G584" s="38"/>
      <c r="H584" s="39" t="s">
        <v>43</v>
      </c>
      <c r="I584" s="40" t="s">
        <v>43</v>
      </c>
      <c r="J584" s="40"/>
      <c r="K584" s="39" t="s">
        <v>43</v>
      </c>
      <c r="L584" s="40" t="s">
        <v>43</v>
      </c>
    </row>
    <row r="585" spans="1:12">
      <c r="A585" s="18" t="s">
        <v>105</v>
      </c>
      <c r="B585" s="37">
        <v>16.399999999999999</v>
      </c>
      <c r="C585" s="38">
        <v>4812.0200000000004</v>
      </c>
      <c r="D585" s="38"/>
      <c r="E585" s="37">
        <v>14.1</v>
      </c>
      <c r="F585" s="38">
        <v>4272.1499999999996</v>
      </c>
      <c r="G585" s="38"/>
      <c r="H585" s="37">
        <v>12.7</v>
      </c>
      <c r="I585" s="38">
        <v>2590.06</v>
      </c>
      <c r="J585" s="38"/>
      <c r="K585" s="37">
        <v>12.8</v>
      </c>
      <c r="L585" s="38">
        <v>2615.6799999999998</v>
      </c>
    </row>
    <row r="586" spans="1:12">
      <c r="A586" s="18" t="s">
        <v>106</v>
      </c>
      <c r="B586" s="37">
        <v>6.5</v>
      </c>
      <c r="C586" s="38">
        <v>978.94739042884999</v>
      </c>
      <c r="D586" s="38"/>
      <c r="E586" s="37">
        <v>5.7</v>
      </c>
      <c r="F586" s="38">
        <v>778.62463288894105</v>
      </c>
      <c r="G586" s="38"/>
      <c r="H586" s="37">
        <v>1</v>
      </c>
      <c r="I586" s="38">
        <v>171.08021519550701</v>
      </c>
      <c r="J586" s="38"/>
      <c r="K586" s="37">
        <v>1.3</v>
      </c>
      <c r="L586" s="38">
        <v>201.72068173702201</v>
      </c>
    </row>
    <row r="587" spans="1:12">
      <c r="A587" s="18" t="s">
        <v>107</v>
      </c>
      <c r="B587" s="37">
        <v>0.8</v>
      </c>
      <c r="C587" s="38">
        <v>1916.1284390344099</v>
      </c>
      <c r="D587" s="38"/>
      <c r="E587" s="37">
        <v>0.8</v>
      </c>
      <c r="F587" s="38">
        <v>1822.2381455217201</v>
      </c>
      <c r="G587" s="38"/>
      <c r="H587" s="39" t="s">
        <v>43</v>
      </c>
      <c r="I587" s="40" t="s">
        <v>43</v>
      </c>
      <c r="J587" s="40"/>
      <c r="K587" s="39" t="s">
        <v>43</v>
      </c>
      <c r="L587" s="40" t="s">
        <v>43</v>
      </c>
    </row>
    <row r="588" spans="1:12">
      <c r="A588" s="18" t="s">
        <v>108</v>
      </c>
      <c r="B588" s="37">
        <v>4.3</v>
      </c>
      <c r="C588" s="38">
        <v>4715.1889224342403</v>
      </c>
      <c r="D588" s="38"/>
      <c r="E588" s="37">
        <v>4.0999999999999996</v>
      </c>
      <c r="F588" s="38">
        <v>5183.7471146566004</v>
      </c>
      <c r="G588" s="38"/>
      <c r="H588" s="39" t="s">
        <v>43</v>
      </c>
      <c r="I588" s="40" t="s">
        <v>43</v>
      </c>
      <c r="J588" s="40"/>
      <c r="K588" s="37">
        <v>0.1</v>
      </c>
      <c r="L588" s="38">
        <v>127.311386343263</v>
      </c>
    </row>
    <row r="589" spans="1:12">
      <c r="A589" s="18" t="s">
        <v>109</v>
      </c>
      <c r="B589" s="37">
        <v>0.8</v>
      </c>
      <c r="C589" s="38">
        <v>272.742537156239</v>
      </c>
      <c r="D589" s="38"/>
      <c r="E589" s="37">
        <v>1.2</v>
      </c>
      <c r="F589" s="38">
        <v>390.70368447631199</v>
      </c>
      <c r="G589" s="38"/>
      <c r="H589" s="39" t="s">
        <v>43</v>
      </c>
      <c r="I589" s="40" t="s">
        <v>43</v>
      </c>
      <c r="J589" s="40"/>
      <c r="K589" s="39" t="s">
        <v>43</v>
      </c>
      <c r="L589" s="40" t="s">
        <v>43</v>
      </c>
    </row>
    <row r="590" spans="1:12">
      <c r="A590" s="18" t="s">
        <v>110</v>
      </c>
      <c r="B590" s="37">
        <v>1.6</v>
      </c>
      <c r="C590" s="38">
        <v>482.39881930210203</v>
      </c>
      <c r="D590" s="38"/>
      <c r="E590" s="37">
        <v>1.3</v>
      </c>
      <c r="F590" s="38">
        <v>425.26470914100997</v>
      </c>
      <c r="G590" s="38"/>
      <c r="H590" s="39" t="s">
        <v>43</v>
      </c>
      <c r="I590" s="40" t="s">
        <v>43</v>
      </c>
      <c r="J590" s="40"/>
      <c r="K590" s="39" t="s">
        <v>43</v>
      </c>
      <c r="L590" s="40" t="s">
        <v>43</v>
      </c>
    </row>
    <row r="591" spans="1:12">
      <c r="A591" s="18" t="s">
        <v>111</v>
      </c>
      <c r="B591" s="37">
        <v>2.2000000000000002</v>
      </c>
      <c r="C591" s="38">
        <v>1075.4475438500001</v>
      </c>
      <c r="D591" s="38"/>
      <c r="E591" s="37">
        <v>2</v>
      </c>
      <c r="F591" s="38">
        <v>942.48312024672998</v>
      </c>
      <c r="G591" s="38"/>
      <c r="H591" s="39" t="s">
        <v>43</v>
      </c>
      <c r="I591" s="40" t="s">
        <v>43</v>
      </c>
      <c r="J591" s="40"/>
      <c r="K591" s="39" t="s">
        <v>43</v>
      </c>
      <c r="L591" s="40" t="s">
        <v>43</v>
      </c>
    </row>
    <row r="592" spans="1:12">
      <c r="A592" s="18" t="s">
        <v>112</v>
      </c>
      <c r="B592" s="37">
        <v>14.2</v>
      </c>
      <c r="C592" s="38">
        <v>8368.5603159218608</v>
      </c>
      <c r="D592" s="38"/>
      <c r="E592" s="37">
        <v>13.9</v>
      </c>
      <c r="F592" s="38">
        <v>8961.7851619786907</v>
      </c>
      <c r="G592" s="38"/>
      <c r="H592" s="39" t="s">
        <v>43</v>
      </c>
      <c r="I592" s="40" t="s">
        <v>43</v>
      </c>
      <c r="J592" s="40"/>
      <c r="K592" s="39" t="s">
        <v>43</v>
      </c>
      <c r="L592" s="40" t="s">
        <v>43</v>
      </c>
    </row>
    <row r="593" spans="1:12">
      <c r="A593" s="18" t="s">
        <v>113</v>
      </c>
      <c r="B593" s="37">
        <v>1</v>
      </c>
      <c r="C593" s="38">
        <v>504.28</v>
      </c>
      <c r="D593" s="38"/>
      <c r="E593" s="37">
        <v>0.5</v>
      </c>
      <c r="F593" s="38">
        <v>266.13</v>
      </c>
      <c r="G593" s="38"/>
      <c r="H593" s="37">
        <v>0.1</v>
      </c>
      <c r="I593" s="40" t="s">
        <v>43</v>
      </c>
      <c r="J593" s="40"/>
      <c r="K593" s="37">
        <v>0.1</v>
      </c>
      <c r="L593" s="40" t="s">
        <v>43</v>
      </c>
    </row>
    <row r="594" spans="1:12">
      <c r="A594" s="18" t="s">
        <v>114</v>
      </c>
      <c r="B594" s="37">
        <v>1.8</v>
      </c>
      <c r="C594" s="38">
        <v>4126.3500000000004</v>
      </c>
      <c r="D594" s="38"/>
      <c r="E594" s="37">
        <v>1.5</v>
      </c>
      <c r="F594" s="38">
        <v>4725.01</v>
      </c>
      <c r="G594" s="38"/>
      <c r="H594" s="37">
        <v>0.1</v>
      </c>
      <c r="I594" s="40" t="s">
        <v>43</v>
      </c>
      <c r="J594" s="40"/>
      <c r="K594" s="37">
        <v>0.1</v>
      </c>
      <c r="L594" s="38">
        <v>277.52</v>
      </c>
    </row>
    <row r="595" spans="1:12">
      <c r="A595" s="18" t="s">
        <v>115</v>
      </c>
      <c r="B595" s="37">
        <v>3</v>
      </c>
      <c r="C595" s="38">
        <v>1287.22</v>
      </c>
      <c r="D595" s="38"/>
      <c r="E595" s="37">
        <v>1.8</v>
      </c>
      <c r="F595" s="38">
        <v>828.78</v>
      </c>
      <c r="G595" s="38"/>
      <c r="H595" s="37">
        <v>0.6</v>
      </c>
      <c r="I595" s="38">
        <v>219.55</v>
      </c>
      <c r="J595" s="38"/>
      <c r="K595" s="37">
        <v>0.1</v>
      </c>
      <c r="L595" s="38">
        <v>47.42</v>
      </c>
    </row>
    <row r="596" spans="1:12">
      <c r="A596" s="18" t="s">
        <v>116</v>
      </c>
      <c r="B596" s="37">
        <v>3.6</v>
      </c>
      <c r="C596" s="38">
        <v>3222.88</v>
      </c>
      <c r="D596" s="38"/>
      <c r="E596" s="37">
        <v>2.4</v>
      </c>
      <c r="F596" s="38">
        <v>2165.02</v>
      </c>
      <c r="G596" s="38"/>
      <c r="H596" s="37">
        <v>4</v>
      </c>
      <c r="I596" s="38">
        <v>3032.96</v>
      </c>
      <c r="J596" s="38"/>
      <c r="K596" s="37">
        <v>2.8</v>
      </c>
      <c r="L596" s="38">
        <v>1852</v>
      </c>
    </row>
    <row r="597" spans="1:12">
      <c r="A597" s="18" t="s">
        <v>117</v>
      </c>
      <c r="B597" s="37">
        <v>13.4619</v>
      </c>
      <c r="C597" s="38">
        <v>9769.11999850746</v>
      </c>
      <c r="D597" s="38"/>
      <c r="E597" s="37">
        <v>12.5</v>
      </c>
      <c r="F597" s="38">
        <v>10029.14</v>
      </c>
      <c r="G597" s="38"/>
      <c r="H597" s="37">
        <v>2.3839999999999999</v>
      </c>
      <c r="I597" s="38">
        <v>1628.8106074074101</v>
      </c>
      <c r="J597" s="38"/>
      <c r="K597" s="37">
        <v>1.5</v>
      </c>
      <c r="L597" s="38">
        <v>1047.29</v>
      </c>
    </row>
    <row r="598" spans="1:12">
      <c r="A598" s="18" t="s">
        <v>118</v>
      </c>
      <c r="B598" s="37">
        <v>0.2</v>
      </c>
      <c r="C598" s="38">
        <v>19.080476888679598</v>
      </c>
      <c r="D598" s="38"/>
      <c r="E598" s="37">
        <v>0.3</v>
      </c>
      <c r="F598" s="38">
        <v>30.6241654063308</v>
      </c>
      <c r="G598" s="38"/>
      <c r="H598" s="39" t="s">
        <v>43</v>
      </c>
      <c r="I598" s="40" t="s">
        <v>43</v>
      </c>
      <c r="J598" s="40"/>
      <c r="K598" s="39" t="s">
        <v>43</v>
      </c>
      <c r="L598" s="40" t="s">
        <v>43</v>
      </c>
    </row>
    <row r="599" spans="1:12">
      <c r="A599" s="18" t="s">
        <v>119</v>
      </c>
      <c r="B599" s="37">
        <v>2</v>
      </c>
      <c r="C599" s="38">
        <v>884.45764629333496</v>
      </c>
      <c r="D599" s="38"/>
      <c r="E599" s="37">
        <v>1.7</v>
      </c>
      <c r="F599" s="38">
        <v>1052.5045990890701</v>
      </c>
      <c r="G599" s="38"/>
      <c r="H599" s="37">
        <v>0.2</v>
      </c>
      <c r="I599" s="38">
        <v>84.248151898928697</v>
      </c>
      <c r="J599" s="38"/>
      <c r="K599" s="37">
        <v>0.2</v>
      </c>
      <c r="L599" s="38">
        <v>117.9474126585</v>
      </c>
    </row>
    <row r="600" spans="1:12">
      <c r="A600" s="18" t="s">
        <v>120</v>
      </c>
      <c r="B600" s="37">
        <v>4.9000000000000004</v>
      </c>
      <c r="C600" s="38">
        <v>4588.78</v>
      </c>
      <c r="D600" s="38"/>
      <c r="E600" s="37">
        <v>4.5999999999999996</v>
      </c>
      <c r="F600" s="38">
        <v>5556.84</v>
      </c>
      <c r="G600" s="38"/>
      <c r="H600" s="37">
        <v>0.3</v>
      </c>
      <c r="I600" s="38">
        <v>193.17</v>
      </c>
      <c r="J600" s="38"/>
      <c r="K600" s="37">
        <v>0.4</v>
      </c>
      <c r="L600" s="38">
        <v>494.69</v>
      </c>
    </row>
    <row r="601" spans="1:12">
      <c r="A601" s="18" t="s">
        <v>121</v>
      </c>
      <c r="B601" s="37">
        <v>2.6</v>
      </c>
      <c r="C601" s="38">
        <v>872.41780941558</v>
      </c>
      <c r="D601" s="38"/>
      <c r="E601" s="37">
        <v>2.5</v>
      </c>
      <c r="F601" s="38">
        <v>1249.9062846434799</v>
      </c>
      <c r="G601" s="38"/>
      <c r="H601" s="37">
        <v>0.2</v>
      </c>
      <c r="I601" s="38">
        <v>66.218875651122602</v>
      </c>
      <c r="J601" s="38"/>
      <c r="K601" s="37">
        <v>0.2</v>
      </c>
      <c r="L601" s="38">
        <v>98.666124720172604</v>
      </c>
    </row>
    <row r="602" spans="1:12">
      <c r="A602" s="18" t="s">
        <v>122</v>
      </c>
      <c r="B602" s="37">
        <v>2.5</v>
      </c>
      <c r="C602" s="38">
        <v>1214.20884187398</v>
      </c>
      <c r="D602" s="38"/>
      <c r="E602" s="37">
        <v>2.6</v>
      </c>
      <c r="F602" s="38">
        <v>1391.58046949493</v>
      </c>
      <c r="G602" s="38"/>
      <c r="H602" s="37">
        <v>0.7</v>
      </c>
      <c r="I602" s="38">
        <v>288.747114535516</v>
      </c>
      <c r="J602" s="38"/>
      <c r="K602" s="37">
        <v>0.6</v>
      </c>
      <c r="L602" s="38">
        <v>272.74227447268999</v>
      </c>
    </row>
    <row r="603" spans="1:12">
      <c r="A603" s="18" t="s">
        <v>123</v>
      </c>
      <c r="B603" s="37">
        <v>117.3</v>
      </c>
      <c r="C603" s="38">
        <v>40909.78</v>
      </c>
      <c r="D603" s="38"/>
      <c r="E603" s="37">
        <v>114.9</v>
      </c>
      <c r="F603" s="38">
        <v>42397.95</v>
      </c>
      <c r="G603" s="38"/>
      <c r="H603" s="37">
        <v>37.1</v>
      </c>
      <c r="I603" s="38">
        <v>12751.67</v>
      </c>
      <c r="J603" s="38"/>
      <c r="K603" s="37">
        <v>36.4</v>
      </c>
      <c r="L603" s="38">
        <v>13199.19</v>
      </c>
    </row>
    <row r="604" spans="1:12">
      <c r="A604" s="36" t="s">
        <v>124</v>
      </c>
      <c r="B604" s="37"/>
      <c r="C604" s="38"/>
      <c r="D604" s="38"/>
      <c r="E604" s="37"/>
      <c r="F604" s="38"/>
      <c r="G604" s="38"/>
      <c r="H604" s="37"/>
      <c r="I604" s="38"/>
      <c r="J604" s="38"/>
      <c r="K604" s="37"/>
      <c r="L604" s="38"/>
    </row>
    <row r="605" spans="1:12">
      <c r="A605" s="18" t="s">
        <v>125</v>
      </c>
      <c r="B605" s="39" t="s">
        <v>43</v>
      </c>
      <c r="C605" s="40" t="s">
        <v>43</v>
      </c>
      <c r="D605" s="40"/>
      <c r="E605" s="39" t="s">
        <v>43</v>
      </c>
      <c r="F605" s="40" t="s">
        <v>43</v>
      </c>
      <c r="G605" s="40"/>
      <c r="H605" s="39" t="s">
        <v>43</v>
      </c>
      <c r="I605" s="40" t="s">
        <v>43</v>
      </c>
      <c r="J605" s="40"/>
      <c r="K605" s="39" t="s">
        <v>43</v>
      </c>
      <c r="L605" s="40" t="s">
        <v>43</v>
      </c>
    </row>
    <row r="606" spans="1:12">
      <c r="A606" s="18" t="s">
        <v>126</v>
      </c>
      <c r="B606" s="37">
        <v>2.36</v>
      </c>
      <c r="C606" s="38">
        <v>8172.38932187706</v>
      </c>
      <c r="D606" s="38"/>
      <c r="E606" s="37">
        <v>2.5</v>
      </c>
      <c r="F606" s="38">
        <v>8709.13523072916</v>
      </c>
      <c r="G606" s="38"/>
      <c r="H606" s="37">
        <v>13.7</v>
      </c>
      <c r="I606" s="38">
        <v>47228.805499226997</v>
      </c>
      <c r="J606" s="38"/>
      <c r="K606" s="37">
        <v>14.2</v>
      </c>
      <c r="L606" s="38">
        <v>49246.199439237796</v>
      </c>
    </row>
    <row r="607" spans="1:12">
      <c r="A607" s="18" t="s">
        <v>127</v>
      </c>
      <c r="B607" s="37">
        <v>0.4</v>
      </c>
      <c r="C607" s="38">
        <v>69.281313836047303</v>
      </c>
      <c r="D607" s="38"/>
      <c r="E607" s="37">
        <v>0.5</v>
      </c>
      <c r="F607" s="38">
        <v>89.546098133091107</v>
      </c>
      <c r="G607" s="38"/>
      <c r="H607" s="39" t="s">
        <v>43</v>
      </c>
      <c r="I607" s="40" t="s">
        <v>43</v>
      </c>
      <c r="J607" s="40"/>
      <c r="K607" s="37">
        <v>0.1</v>
      </c>
      <c r="L607" s="38">
        <v>17.909219626618199</v>
      </c>
    </row>
    <row r="608" spans="1:12">
      <c r="A608" s="18" t="s">
        <v>128</v>
      </c>
      <c r="B608" s="37">
        <v>0.3</v>
      </c>
      <c r="C608" s="38">
        <v>291.286075624744</v>
      </c>
      <c r="D608" s="38"/>
      <c r="E608" s="37">
        <v>0.3</v>
      </c>
      <c r="F608" s="38">
        <v>304.39394902785699</v>
      </c>
      <c r="G608" s="38"/>
      <c r="H608" s="39" t="s">
        <v>43</v>
      </c>
      <c r="I608" s="40" t="s">
        <v>43</v>
      </c>
      <c r="J608" s="40"/>
      <c r="K608" s="39" t="s">
        <v>43</v>
      </c>
      <c r="L608" s="40" t="s">
        <v>43</v>
      </c>
    </row>
    <row r="609" spans="1:12">
      <c r="A609" s="18" t="s">
        <v>129</v>
      </c>
      <c r="B609" s="39" t="s">
        <v>43</v>
      </c>
      <c r="C609" s="40" t="s">
        <v>43</v>
      </c>
      <c r="D609" s="40"/>
      <c r="E609" s="39" t="s">
        <v>43</v>
      </c>
      <c r="F609" s="40" t="s">
        <v>43</v>
      </c>
      <c r="G609" s="40"/>
      <c r="H609" s="39" t="s">
        <v>43</v>
      </c>
      <c r="I609" s="40" t="s">
        <v>43</v>
      </c>
      <c r="J609" s="40"/>
      <c r="K609" s="39" t="s">
        <v>43</v>
      </c>
      <c r="L609" s="40" t="s">
        <v>43</v>
      </c>
    </row>
    <row r="610" spans="1:12">
      <c r="A610" s="18" t="s">
        <v>130</v>
      </c>
      <c r="B610" s="39" t="s">
        <v>43</v>
      </c>
      <c r="C610" s="40" t="s">
        <v>43</v>
      </c>
      <c r="D610" s="40"/>
      <c r="E610" s="39" t="s">
        <v>43</v>
      </c>
      <c r="F610" s="40" t="s">
        <v>43</v>
      </c>
      <c r="G610" s="40"/>
      <c r="H610" s="39" t="s">
        <v>43</v>
      </c>
      <c r="I610" s="40" t="s">
        <v>43</v>
      </c>
      <c r="J610" s="40"/>
      <c r="K610" s="39" t="s">
        <v>43</v>
      </c>
      <c r="L610" s="40" t="s">
        <v>43</v>
      </c>
    </row>
    <row r="611" spans="1:12">
      <c r="A611" s="18" t="s">
        <v>131</v>
      </c>
      <c r="B611" s="37">
        <v>2</v>
      </c>
      <c r="C611" s="38">
        <v>374.72366757876199</v>
      </c>
      <c r="D611" s="38"/>
      <c r="E611" s="37">
        <v>2.2000000000000002</v>
      </c>
      <c r="F611" s="38">
        <v>434.04242415648002</v>
      </c>
      <c r="G611" s="38"/>
      <c r="H611" s="37">
        <v>2.2999999999999998</v>
      </c>
      <c r="I611" s="38">
        <v>429.50263753794599</v>
      </c>
      <c r="J611" s="38"/>
      <c r="K611" s="37">
        <v>0.7</v>
      </c>
      <c r="L611" s="38">
        <v>137.646258317052</v>
      </c>
    </row>
    <row r="612" spans="1:12">
      <c r="A612" s="18" t="s">
        <v>132</v>
      </c>
      <c r="B612" s="37">
        <v>0.1</v>
      </c>
      <c r="C612" s="38">
        <v>23.803471751849301</v>
      </c>
      <c r="D612" s="38"/>
      <c r="E612" s="37">
        <v>0.1</v>
      </c>
      <c r="F612" s="38">
        <v>24.517575904404701</v>
      </c>
      <c r="G612" s="38"/>
      <c r="H612" s="39" t="s">
        <v>43</v>
      </c>
      <c r="I612" s="40" t="s">
        <v>43</v>
      </c>
      <c r="J612" s="40"/>
      <c r="K612" s="39" t="s">
        <v>43</v>
      </c>
      <c r="L612" s="40" t="s">
        <v>43</v>
      </c>
    </row>
    <row r="613" spans="1:12">
      <c r="A613" s="18" t="s">
        <v>133</v>
      </c>
      <c r="B613" s="39" t="s">
        <v>43</v>
      </c>
      <c r="C613" s="40" t="s">
        <v>43</v>
      </c>
      <c r="D613" s="40"/>
      <c r="E613" s="39" t="s">
        <v>43</v>
      </c>
      <c r="F613" s="40" t="s">
        <v>43</v>
      </c>
      <c r="G613" s="40"/>
      <c r="H613" s="39" t="s">
        <v>43</v>
      </c>
      <c r="I613" s="40" t="s">
        <v>43</v>
      </c>
      <c r="J613" s="40"/>
      <c r="K613" s="39" t="s">
        <v>43</v>
      </c>
      <c r="L613" s="40" t="s">
        <v>43</v>
      </c>
    </row>
    <row r="614" spans="1:12">
      <c r="A614" s="18" t="s">
        <v>134</v>
      </c>
      <c r="B614" s="37">
        <v>44.3</v>
      </c>
      <c r="C614" s="38">
        <v>10627.5267905282</v>
      </c>
      <c r="D614" s="38"/>
      <c r="E614" s="37">
        <v>36.799999999999997</v>
      </c>
      <c r="F614" s="38">
        <v>8669.3749919953098</v>
      </c>
      <c r="G614" s="38"/>
      <c r="H614" s="37">
        <v>39.700000000000003</v>
      </c>
      <c r="I614" s="38">
        <v>9523.1458781981801</v>
      </c>
      <c r="J614" s="38"/>
      <c r="K614" s="37">
        <v>18.100000000000001</v>
      </c>
      <c r="L614" s="38">
        <v>4263.6347473115902</v>
      </c>
    </row>
    <row r="615" spans="1:12">
      <c r="A615" s="18" t="s">
        <v>135</v>
      </c>
      <c r="B615" s="39" t="s">
        <v>43</v>
      </c>
      <c r="C615" s="40" t="s">
        <v>43</v>
      </c>
      <c r="D615" s="40"/>
      <c r="E615" s="39" t="s">
        <v>43</v>
      </c>
      <c r="F615" s="40" t="s">
        <v>43</v>
      </c>
      <c r="G615" s="40"/>
      <c r="H615" s="39" t="s">
        <v>43</v>
      </c>
      <c r="I615" s="40" t="s">
        <v>43</v>
      </c>
      <c r="J615" s="40"/>
      <c r="K615" s="39" t="s">
        <v>43</v>
      </c>
      <c r="L615" s="40" t="s">
        <v>43</v>
      </c>
    </row>
    <row r="616" spans="1:12">
      <c r="A616" s="18" t="s">
        <v>136</v>
      </c>
      <c r="B616" s="37">
        <v>1.4</v>
      </c>
      <c r="C616" s="38">
        <v>399.08074750280298</v>
      </c>
      <c r="D616" s="38"/>
      <c r="E616" s="37">
        <v>1.5</v>
      </c>
      <c r="F616" s="38">
        <v>466.06930154791598</v>
      </c>
      <c r="G616" s="38"/>
      <c r="H616" s="37">
        <v>0.1</v>
      </c>
      <c r="I616" s="38">
        <v>28.2947788687182</v>
      </c>
      <c r="J616" s="38"/>
      <c r="K616" s="37">
        <v>0.1</v>
      </c>
      <c r="L616" s="38">
        <v>30.841308966902801</v>
      </c>
    </row>
    <row r="617" spans="1:12">
      <c r="A617" s="18" t="s">
        <v>137</v>
      </c>
      <c r="B617" s="40" t="s">
        <v>43</v>
      </c>
      <c r="C617" s="38">
        <v>7768.0667328913796</v>
      </c>
      <c r="D617" s="38"/>
      <c r="E617" s="40" t="s">
        <v>43</v>
      </c>
      <c r="F617" s="38">
        <v>8077.04842673862</v>
      </c>
      <c r="G617" s="38"/>
      <c r="H617" s="40" t="s">
        <v>43</v>
      </c>
      <c r="I617" s="38">
        <v>467.42499345618899</v>
      </c>
      <c r="J617" s="38"/>
      <c r="K617" s="40" t="s">
        <v>43</v>
      </c>
      <c r="L617" s="38">
        <v>493.52219950676601</v>
      </c>
    </row>
    <row r="618" spans="1:12">
      <c r="A618" s="36" t="s">
        <v>138</v>
      </c>
      <c r="B618" s="40" t="s">
        <v>43</v>
      </c>
      <c r="C618" s="38">
        <v>43294.11</v>
      </c>
      <c r="D618" s="38"/>
      <c r="E618" s="40" t="s">
        <v>43</v>
      </c>
      <c r="F618" s="38">
        <v>42768.959999999999</v>
      </c>
      <c r="G618" s="38"/>
      <c r="H618" s="40" t="s">
        <v>43</v>
      </c>
      <c r="I618" s="38">
        <v>24013.74</v>
      </c>
      <c r="J618" s="38"/>
      <c r="K618" s="40" t="s">
        <v>43</v>
      </c>
      <c r="L618" s="38">
        <v>21253.439999999999</v>
      </c>
    </row>
    <row r="619" spans="1:12">
      <c r="A619" s="36" t="s">
        <v>139</v>
      </c>
      <c r="B619" s="40" t="s">
        <v>43</v>
      </c>
      <c r="C619" s="38">
        <v>42767.023330039498</v>
      </c>
      <c r="D619" s="38"/>
      <c r="E619" s="40" t="s">
        <v>43</v>
      </c>
      <c r="F619" s="38">
        <v>44374.079765712399</v>
      </c>
      <c r="G619" s="38"/>
      <c r="H619" s="40" t="s">
        <v>43</v>
      </c>
      <c r="I619" s="38">
        <v>2048.5229807005599</v>
      </c>
      <c r="J619" s="38"/>
      <c r="K619" s="40" t="s">
        <v>43</v>
      </c>
      <c r="L619" s="38">
        <v>2099.2771860703901</v>
      </c>
    </row>
    <row r="620" spans="1:12">
      <c r="A620" s="226" t="s">
        <v>140</v>
      </c>
      <c r="B620" s="226"/>
      <c r="C620" s="226"/>
      <c r="D620" s="226"/>
      <c r="E620" s="226"/>
      <c r="F620" s="226"/>
      <c r="G620" s="226"/>
      <c r="H620" s="226"/>
      <c r="I620" s="226"/>
      <c r="J620" s="226"/>
      <c r="K620" s="226"/>
      <c r="L620" s="226"/>
    </row>
    <row r="621" spans="1:12">
      <c r="A621" s="18" t="s">
        <v>141</v>
      </c>
      <c r="B621" s="37">
        <v>153.94710382892799</v>
      </c>
      <c r="C621" s="38">
        <v>51265.637965049697</v>
      </c>
      <c r="D621" s="38"/>
      <c r="E621" s="37">
        <v>104.35834015895701</v>
      </c>
      <c r="F621" s="38">
        <v>43883.299419495299</v>
      </c>
      <c r="G621" s="38"/>
      <c r="H621" s="37">
        <v>53.677028418371798</v>
      </c>
      <c r="I621" s="38">
        <v>14846.9991921091</v>
      </c>
      <c r="J621" s="38"/>
      <c r="K621" s="37">
        <v>50.328753408698198</v>
      </c>
      <c r="L621" s="38">
        <v>17578.574756498001</v>
      </c>
    </row>
    <row r="622" spans="1:12">
      <c r="A622" s="18" t="s">
        <v>142</v>
      </c>
      <c r="B622" s="37">
        <v>0.7</v>
      </c>
      <c r="C622" s="38">
        <v>376.30764161390198</v>
      </c>
      <c r="D622" s="38"/>
      <c r="E622" s="37">
        <v>0.6</v>
      </c>
      <c r="F622" s="38">
        <v>346.74061262995298</v>
      </c>
      <c r="G622" s="38"/>
      <c r="H622" s="37">
        <v>0.2</v>
      </c>
      <c r="I622" s="38">
        <v>108.994484191775</v>
      </c>
      <c r="J622" s="38"/>
      <c r="K622" s="37">
        <v>0.1</v>
      </c>
      <c r="L622" s="38">
        <v>58.584535253079103</v>
      </c>
    </row>
    <row r="623" spans="1:12">
      <c r="A623" s="18" t="s">
        <v>143</v>
      </c>
      <c r="B623" s="37">
        <v>1.3</v>
      </c>
      <c r="C623" s="38">
        <v>319.22777345638002</v>
      </c>
      <c r="D623" s="38"/>
      <c r="E623" s="37">
        <v>1.2</v>
      </c>
      <c r="F623" s="38">
        <v>355.079508013789</v>
      </c>
      <c r="G623" s="38"/>
      <c r="H623" s="37">
        <v>0.1</v>
      </c>
      <c r="I623" s="38">
        <v>23.681626698732401</v>
      </c>
      <c r="J623" s="38"/>
      <c r="K623" s="37">
        <v>0.1</v>
      </c>
      <c r="L623" s="38">
        <v>28.5363601719725</v>
      </c>
    </row>
    <row r="624" spans="1:12">
      <c r="A624" s="18" t="s">
        <v>144</v>
      </c>
      <c r="B624" s="37">
        <v>14.5</v>
      </c>
      <c r="C624" s="38">
        <v>9077.4599999999991</v>
      </c>
      <c r="D624" s="38"/>
      <c r="E624" s="37">
        <v>18</v>
      </c>
      <c r="F624" s="38">
        <v>11941.34</v>
      </c>
      <c r="G624" s="38"/>
      <c r="H624" s="37">
        <v>4</v>
      </c>
      <c r="I624" s="38">
        <v>2369.6</v>
      </c>
      <c r="J624" s="38"/>
      <c r="K624" s="37">
        <v>5</v>
      </c>
      <c r="L624" s="38">
        <v>3161</v>
      </c>
    </row>
    <row r="625" spans="1:12">
      <c r="A625" s="18" t="s">
        <v>145</v>
      </c>
      <c r="B625" s="37">
        <v>0.2</v>
      </c>
      <c r="C625" s="38">
        <v>55.231506446445302</v>
      </c>
      <c r="D625" s="38"/>
      <c r="E625" s="37">
        <v>0.1</v>
      </c>
      <c r="F625" s="38">
        <v>34.4092285161354</v>
      </c>
      <c r="G625" s="38"/>
      <c r="H625" s="39" t="s">
        <v>43</v>
      </c>
      <c r="I625" s="40" t="s">
        <v>43</v>
      </c>
      <c r="J625" s="40"/>
      <c r="K625" s="39" t="s">
        <v>43</v>
      </c>
      <c r="L625" s="40" t="s">
        <v>43</v>
      </c>
    </row>
    <row r="626" spans="1:12">
      <c r="A626" s="18" t="s">
        <v>146</v>
      </c>
      <c r="B626" s="39" t="s">
        <v>43</v>
      </c>
      <c r="C626" s="40" t="s">
        <v>43</v>
      </c>
      <c r="D626" s="40"/>
      <c r="E626" s="39" t="s">
        <v>43</v>
      </c>
      <c r="F626" s="40" t="s">
        <v>43</v>
      </c>
      <c r="G626" s="40"/>
      <c r="H626" s="39" t="s">
        <v>43</v>
      </c>
      <c r="I626" s="40" t="s">
        <v>43</v>
      </c>
      <c r="J626" s="40"/>
      <c r="K626" s="39" t="s">
        <v>43</v>
      </c>
      <c r="L626" s="40" t="s">
        <v>43</v>
      </c>
    </row>
    <row r="627" spans="1:12">
      <c r="A627" s="18" t="s">
        <v>147</v>
      </c>
      <c r="B627" s="37">
        <v>0.1</v>
      </c>
      <c r="C627" s="38">
        <v>31.140423480452402</v>
      </c>
      <c r="D627" s="38"/>
      <c r="E627" s="37">
        <v>0.1</v>
      </c>
      <c r="F627" s="38">
        <v>22.7947899876912</v>
      </c>
      <c r="G627" s="38"/>
      <c r="H627" s="39" t="s">
        <v>43</v>
      </c>
      <c r="I627" s="40" t="s">
        <v>43</v>
      </c>
      <c r="J627" s="40"/>
      <c r="K627" s="39" t="s">
        <v>43</v>
      </c>
      <c r="L627" s="40" t="s">
        <v>43</v>
      </c>
    </row>
    <row r="628" spans="1:12">
      <c r="A628" s="18" t="s">
        <v>148</v>
      </c>
      <c r="B628" s="37">
        <v>0.1</v>
      </c>
      <c r="C628" s="38">
        <v>64.599771752629195</v>
      </c>
      <c r="D628" s="38"/>
      <c r="E628" s="39" t="s">
        <v>43</v>
      </c>
      <c r="F628" s="40" t="s">
        <v>43</v>
      </c>
      <c r="G628" s="40"/>
      <c r="H628" s="39" t="s">
        <v>43</v>
      </c>
      <c r="I628" s="40" t="s">
        <v>43</v>
      </c>
      <c r="J628" s="40"/>
      <c r="K628" s="39" t="s">
        <v>43</v>
      </c>
      <c r="L628" s="40" t="s">
        <v>43</v>
      </c>
    </row>
    <row r="629" spans="1:12">
      <c r="A629" s="18" t="s">
        <v>149</v>
      </c>
      <c r="B629" s="39" t="s">
        <v>43</v>
      </c>
      <c r="C629" s="40" t="s">
        <v>43</v>
      </c>
      <c r="D629" s="40"/>
      <c r="E629" s="39" t="s">
        <v>43</v>
      </c>
      <c r="F629" s="40" t="s">
        <v>43</v>
      </c>
      <c r="G629" s="40"/>
      <c r="H629" s="39" t="s">
        <v>43</v>
      </c>
      <c r="I629" s="40" t="s">
        <v>43</v>
      </c>
      <c r="J629" s="40"/>
      <c r="K629" s="39" t="s">
        <v>43</v>
      </c>
      <c r="L629" s="40" t="s">
        <v>43</v>
      </c>
    </row>
    <row r="630" spans="1:12">
      <c r="A630" s="18" t="s">
        <v>150</v>
      </c>
      <c r="B630" s="39" t="s">
        <v>43</v>
      </c>
      <c r="C630" s="40" t="s">
        <v>43</v>
      </c>
      <c r="D630" s="40"/>
      <c r="E630" s="39" t="s">
        <v>43</v>
      </c>
      <c r="F630" s="40" t="s">
        <v>43</v>
      </c>
      <c r="G630" s="40"/>
      <c r="H630" s="39" t="s">
        <v>43</v>
      </c>
      <c r="I630" s="40" t="s">
        <v>43</v>
      </c>
      <c r="J630" s="40"/>
      <c r="K630" s="39" t="s">
        <v>43</v>
      </c>
      <c r="L630" s="40" t="s">
        <v>43</v>
      </c>
    </row>
    <row r="631" spans="1:12">
      <c r="A631" s="18" t="s">
        <v>151</v>
      </c>
      <c r="B631" s="39" t="s">
        <v>43</v>
      </c>
      <c r="C631" s="40" t="s">
        <v>43</v>
      </c>
      <c r="D631" s="40"/>
      <c r="E631" s="39" t="s">
        <v>43</v>
      </c>
      <c r="F631" s="40" t="s">
        <v>43</v>
      </c>
      <c r="G631" s="40"/>
      <c r="H631" s="39" t="s">
        <v>43</v>
      </c>
      <c r="I631" s="40" t="s">
        <v>43</v>
      </c>
      <c r="J631" s="40"/>
      <c r="K631" s="39" t="s">
        <v>43</v>
      </c>
      <c r="L631" s="40" t="s">
        <v>43</v>
      </c>
    </row>
    <row r="632" spans="1:12">
      <c r="A632" s="18" t="s">
        <v>152</v>
      </c>
      <c r="B632" s="37">
        <v>23.7</v>
      </c>
      <c r="C632" s="38">
        <v>8349.5670387017599</v>
      </c>
      <c r="D632" s="38"/>
      <c r="E632" s="37">
        <v>17.5</v>
      </c>
      <c r="F632" s="38">
        <v>6251.6062068254296</v>
      </c>
      <c r="G632" s="38"/>
      <c r="H632" s="37">
        <v>4.5999999999999996</v>
      </c>
      <c r="I632" s="38">
        <v>1617.65882390971</v>
      </c>
      <c r="J632" s="38"/>
      <c r="K632" s="37">
        <v>2.5</v>
      </c>
      <c r="L632" s="38">
        <v>891.47067795893599</v>
      </c>
    </row>
    <row r="633" spans="1:12">
      <c r="A633" s="18" t="s">
        <v>153</v>
      </c>
      <c r="B633" s="37">
        <v>10.8</v>
      </c>
      <c r="C633" s="38">
        <v>8135.3971113020898</v>
      </c>
      <c r="D633" s="38"/>
      <c r="E633" s="37">
        <v>6.6</v>
      </c>
      <c r="F633" s="38">
        <v>4887.1138313616402</v>
      </c>
      <c r="G633" s="38"/>
      <c r="H633" s="37">
        <v>0.7</v>
      </c>
      <c r="I633" s="38">
        <v>475.99799074812103</v>
      </c>
      <c r="J633" s="38"/>
      <c r="K633" s="37">
        <v>0.7</v>
      </c>
      <c r="L633" s="38">
        <v>467.906024905403</v>
      </c>
    </row>
    <row r="634" spans="1:12">
      <c r="A634" s="18" t="s">
        <v>154</v>
      </c>
      <c r="B634" s="37">
        <v>11.9</v>
      </c>
      <c r="C634" s="38">
        <v>4558.0265174231399</v>
      </c>
      <c r="D634" s="38"/>
      <c r="E634" s="37">
        <v>8.4</v>
      </c>
      <c r="F634" s="38">
        <v>2844.2085468720402</v>
      </c>
      <c r="G634" s="38"/>
      <c r="H634" s="37">
        <v>1.5</v>
      </c>
      <c r="I634" s="38">
        <v>559.59673859178804</v>
      </c>
      <c r="J634" s="38"/>
      <c r="K634" s="37">
        <v>1.3</v>
      </c>
      <c r="L634" s="38">
        <v>428.72571465978899</v>
      </c>
    </row>
    <row r="635" spans="1:12">
      <c r="A635" s="18" t="s">
        <v>155</v>
      </c>
      <c r="B635" s="37">
        <v>3</v>
      </c>
      <c r="C635" s="38">
        <v>1416.2402358970201</v>
      </c>
      <c r="D635" s="38"/>
      <c r="E635" s="37">
        <v>1.9</v>
      </c>
      <c r="F635" s="38">
        <v>730.11904961277901</v>
      </c>
      <c r="G635" s="38"/>
      <c r="H635" s="37">
        <v>0.3</v>
      </c>
      <c r="I635" s="38">
        <v>142.663034036591</v>
      </c>
      <c r="J635" s="38"/>
      <c r="K635" s="37">
        <v>0.3</v>
      </c>
      <c r="L635" s="38">
        <v>116.12770970578499</v>
      </c>
    </row>
    <row r="636" spans="1:12">
      <c r="A636" s="18" t="s">
        <v>156</v>
      </c>
      <c r="B636" s="37">
        <v>2.5</v>
      </c>
      <c r="C636" s="38">
        <v>1370.9906865958901</v>
      </c>
      <c r="D636" s="38"/>
      <c r="E636" s="37">
        <v>2.2000000000000002</v>
      </c>
      <c r="F636" s="38">
        <v>960.35155614668702</v>
      </c>
      <c r="G636" s="38"/>
      <c r="H636" s="37">
        <v>0.1</v>
      </c>
      <c r="I636" s="38">
        <v>55.495545793206503</v>
      </c>
      <c r="J636" s="38"/>
      <c r="K636" s="37">
        <v>0.1</v>
      </c>
      <c r="L636" s="38">
        <v>44.1744544513924</v>
      </c>
    </row>
    <row r="637" spans="1:12">
      <c r="A637" s="18" t="s">
        <v>157</v>
      </c>
      <c r="B637" s="37">
        <v>1.3</v>
      </c>
      <c r="C637" s="38">
        <v>1657.88656343702</v>
      </c>
      <c r="D637" s="38"/>
      <c r="E637" s="37">
        <v>0.9</v>
      </c>
      <c r="F637" s="38">
        <v>760.96993261759405</v>
      </c>
      <c r="G637" s="38"/>
      <c r="H637" s="37">
        <v>0.1</v>
      </c>
      <c r="I637" s="38">
        <v>125.766405346364</v>
      </c>
      <c r="J637" s="38"/>
      <c r="K637" s="37">
        <v>0.1</v>
      </c>
      <c r="L637" s="38">
        <v>83.383126744639497</v>
      </c>
    </row>
    <row r="638" spans="1:12">
      <c r="A638" s="18" t="s">
        <v>158</v>
      </c>
      <c r="B638" s="37">
        <v>5.4</v>
      </c>
      <c r="C638" s="38">
        <v>2513.6648783855999</v>
      </c>
      <c r="D638" s="38"/>
      <c r="E638" s="37">
        <v>5</v>
      </c>
      <c r="F638" s="38">
        <v>2069.11858970815</v>
      </c>
      <c r="G638" s="38"/>
      <c r="H638" s="37">
        <v>0.1</v>
      </c>
      <c r="I638" s="38">
        <v>46.481063736023202</v>
      </c>
      <c r="J638" s="38"/>
      <c r="K638" s="37">
        <v>0.1</v>
      </c>
      <c r="L638" s="38">
        <v>41.321665661324602</v>
      </c>
    </row>
    <row r="639" spans="1:12">
      <c r="A639" s="18" t="s">
        <v>159</v>
      </c>
      <c r="B639" s="37">
        <v>0.1</v>
      </c>
      <c r="C639" s="38">
        <v>30.339338456472898</v>
      </c>
      <c r="D639" s="38"/>
      <c r="E639" s="37">
        <v>0.1</v>
      </c>
      <c r="F639" s="38">
        <v>30.794428533320001</v>
      </c>
      <c r="G639" s="38"/>
      <c r="H639" s="39" t="s">
        <v>43</v>
      </c>
      <c r="I639" s="40" t="s">
        <v>43</v>
      </c>
      <c r="J639" s="40"/>
      <c r="K639" s="39" t="s">
        <v>43</v>
      </c>
      <c r="L639" s="40" t="s">
        <v>43</v>
      </c>
    </row>
    <row r="640" spans="1:12">
      <c r="A640" s="18" t="s">
        <v>160</v>
      </c>
      <c r="B640" s="39" t="s">
        <v>43</v>
      </c>
      <c r="C640" s="40" t="s">
        <v>43</v>
      </c>
      <c r="D640" s="40"/>
      <c r="E640" s="37">
        <v>0.1</v>
      </c>
      <c r="F640" s="38">
        <v>32.186229015324201</v>
      </c>
      <c r="G640" s="38"/>
      <c r="H640" s="39" t="s">
        <v>43</v>
      </c>
      <c r="I640" s="40" t="s">
        <v>43</v>
      </c>
      <c r="J640" s="40"/>
      <c r="K640" s="39" t="s">
        <v>43</v>
      </c>
      <c r="L640" s="40" t="s">
        <v>43</v>
      </c>
    </row>
    <row r="641" spans="1:12">
      <c r="A641" s="18" t="s">
        <v>161</v>
      </c>
      <c r="B641" s="37">
        <v>0.2</v>
      </c>
      <c r="C641" s="38">
        <v>221.06983889160199</v>
      </c>
      <c r="D641" s="38"/>
      <c r="E641" s="37">
        <v>0.2</v>
      </c>
      <c r="F641" s="38">
        <v>223.28053728051799</v>
      </c>
      <c r="G641" s="38"/>
      <c r="H641" s="39" t="s">
        <v>43</v>
      </c>
      <c r="I641" s="40" t="s">
        <v>43</v>
      </c>
      <c r="J641" s="40"/>
      <c r="K641" s="39" t="s">
        <v>43</v>
      </c>
      <c r="L641" s="40" t="s">
        <v>43</v>
      </c>
    </row>
    <row r="642" spans="1:12">
      <c r="A642" s="18" t="s">
        <v>162</v>
      </c>
      <c r="B642" s="37">
        <v>0.3</v>
      </c>
      <c r="C642" s="38">
        <v>107.718921995711</v>
      </c>
      <c r="D642" s="38"/>
      <c r="E642" s="37">
        <v>0.3</v>
      </c>
      <c r="F642" s="38">
        <v>108.365235527685</v>
      </c>
      <c r="G642" s="38"/>
      <c r="H642" s="39" t="s">
        <v>43</v>
      </c>
      <c r="I642" s="40" t="s">
        <v>43</v>
      </c>
      <c r="J642" s="40"/>
      <c r="K642" s="39" t="s">
        <v>43</v>
      </c>
      <c r="L642" s="40" t="s">
        <v>43</v>
      </c>
    </row>
    <row r="643" spans="1:12">
      <c r="A643" s="18" t="s">
        <v>163</v>
      </c>
      <c r="B643" s="37">
        <v>0.1</v>
      </c>
      <c r="C643" s="38">
        <v>111.733487826379</v>
      </c>
      <c r="D643" s="38"/>
      <c r="E643" s="37">
        <v>0.1</v>
      </c>
      <c r="F643" s="38">
        <v>98.437202775039907</v>
      </c>
      <c r="G643" s="38"/>
      <c r="H643" s="39" t="s">
        <v>43</v>
      </c>
      <c r="I643" s="40" t="s">
        <v>43</v>
      </c>
      <c r="J643" s="40"/>
      <c r="K643" s="39" t="s">
        <v>43</v>
      </c>
      <c r="L643" s="40" t="s">
        <v>43</v>
      </c>
    </row>
    <row r="644" spans="1:12">
      <c r="A644" s="18" t="s">
        <v>164</v>
      </c>
      <c r="B644" s="37">
        <v>0.1</v>
      </c>
      <c r="C644" s="38">
        <v>289.47301478237398</v>
      </c>
      <c r="D644" s="38"/>
      <c r="E644" s="37">
        <v>0.2</v>
      </c>
      <c r="F644" s="38">
        <v>493.84096321873</v>
      </c>
      <c r="G644" s="38"/>
      <c r="H644" s="37">
        <v>0.1</v>
      </c>
      <c r="I644" s="38">
        <v>289.01553076059201</v>
      </c>
      <c r="J644" s="38"/>
      <c r="K644" s="37">
        <v>0.2</v>
      </c>
      <c r="L644" s="38">
        <v>493.06049547756999</v>
      </c>
    </row>
    <row r="645" spans="1:12">
      <c r="A645" s="18" t="s">
        <v>165</v>
      </c>
      <c r="B645" s="37">
        <v>0.2</v>
      </c>
      <c r="C645" s="38">
        <v>838.13991652737002</v>
      </c>
      <c r="D645" s="38"/>
      <c r="E645" s="37">
        <v>0.2</v>
      </c>
      <c r="F645" s="38">
        <v>766.89802362254397</v>
      </c>
      <c r="G645" s="38"/>
      <c r="H645" s="37">
        <v>0.1</v>
      </c>
      <c r="I645" s="38">
        <v>421.49021627697698</v>
      </c>
      <c r="J645" s="38"/>
      <c r="K645" s="37">
        <v>0.1</v>
      </c>
      <c r="L645" s="38">
        <v>385.66354789343399</v>
      </c>
    </row>
    <row r="646" spans="1:12">
      <c r="A646" s="18" t="s">
        <v>166</v>
      </c>
      <c r="B646" s="39" t="s">
        <v>43</v>
      </c>
      <c r="C646" s="40" t="s">
        <v>43</v>
      </c>
      <c r="D646" s="40"/>
      <c r="E646" s="39" t="s">
        <v>43</v>
      </c>
      <c r="F646" s="40" t="s">
        <v>43</v>
      </c>
      <c r="G646" s="40"/>
      <c r="H646" s="39" t="s">
        <v>43</v>
      </c>
      <c r="I646" s="40" t="s">
        <v>43</v>
      </c>
      <c r="J646" s="40"/>
      <c r="K646" s="39" t="s">
        <v>43</v>
      </c>
      <c r="L646" s="40" t="s">
        <v>43</v>
      </c>
    </row>
    <row r="647" spans="1:12">
      <c r="A647" s="18" t="s">
        <v>167</v>
      </c>
      <c r="B647" s="37">
        <v>1.7</v>
      </c>
      <c r="C647" s="38">
        <v>886.497614847764</v>
      </c>
      <c r="D647" s="38"/>
      <c r="E647" s="37">
        <v>1.4</v>
      </c>
      <c r="F647" s="38">
        <v>870.95783312866797</v>
      </c>
      <c r="G647" s="38"/>
      <c r="H647" s="39" t="s">
        <v>43</v>
      </c>
      <c r="I647" s="40" t="s">
        <v>43</v>
      </c>
      <c r="J647" s="40"/>
      <c r="K647" s="39" t="s">
        <v>43</v>
      </c>
      <c r="L647" s="40" t="s">
        <v>43</v>
      </c>
    </row>
    <row r="648" spans="1:12">
      <c r="A648" s="18" t="s">
        <v>168</v>
      </c>
      <c r="B648" s="39" t="s">
        <v>43</v>
      </c>
      <c r="C648" s="40" t="s">
        <v>43</v>
      </c>
      <c r="D648" s="40"/>
      <c r="E648" s="39" t="s">
        <v>43</v>
      </c>
      <c r="F648" s="40" t="s">
        <v>43</v>
      </c>
      <c r="G648" s="40"/>
      <c r="H648" s="39" t="s">
        <v>43</v>
      </c>
      <c r="I648" s="40" t="s">
        <v>43</v>
      </c>
      <c r="J648" s="40"/>
      <c r="K648" s="39" t="s">
        <v>43</v>
      </c>
      <c r="L648" s="40" t="s">
        <v>43</v>
      </c>
    </row>
    <row r="649" spans="1:12">
      <c r="A649" s="18" t="s">
        <v>169</v>
      </c>
      <c r="B649" s="39" t="s">
        <v>43</v>
      </c>
      <c r="C649" s="40" t="s">
        <v>43</v>
      </c>
      <c r="D649" s="40"/>
      <c r="E649" s="39" t="s">
        <v>43</v>
      </c>
      <c r="F649" s="40" t="s">
        <v>43</v>
      </c>
      <c r="G649" s="40"/>
      <c r="H649" s="39" t="s">
        <v>43</v>
      </c>
      <c r="I649" s="40" t="s">
        <v>43</v>
      </c>
      <c r="J649" s="40"/>
      <c r="K649" s="39" t="s">
        <v>43</v>
      </c>
      <c r="L649" s="40" t="s">
        <v>43</v>
      </c>
    </row>
    <row r="650" spans="1:12">
      <c r="A650" s="18" t="s">
        <v>170</v>
      </c>
      <c r="B650" s="37">
        <v>0.1</v>
      </c>
      <c r="C650" s="38">
        <v>51.484424355669098</v>
      </c>
      <c r="D650" s="38"/>
      <c r="E650" s="37">
        <v>0.2</v>
      </c>
      <c r="F650" s="38">
        <v>106.675727264946</v>
      </c>
      <c r="G650" s="38"/>
      <c r="H650" s="39" t="s">
        <v>43</v>
      </c>
      <c r="I650" s="40" t="s">
        <v>43</v>
      </c>
      <c r="J650" s="40"/>
      <c r="K650" s="39" t="s">
        <v>43</v>
      </c>
      <c r="L650" s="40" t="s">
        <v>43</v>
      </c>
    </row>
    <row r="651" spans="1:12">
      <c r="A651" s="36" t="s">
        <v>171</v>
      </c>
      <c r="B651" s="37"/>
      <c r="C651" s="38"/>
      <c r="D651" s="38"/>
      <c r="E651" s="37"/>
      <c r="F651" s="38"/>
      <c r="G651" s="38"/>
      <c r="H651" s="37"/>
      <c r="I651" s="38"/>
      <c r="J651" s="38"/>
      <c r="K651" s="37"/>
      <c r="L651" s="38"/>
    </row>
    <row r="652" spans="1:12" ht="15">
      <c r="A652" s="18" t="s">
        <v>172</v>
      </c>
      <c r="B652" s="37">
        <v>2000</v>
      </c>
      <c r="C652" s="38">
        <v>555860</v>
      </c>
      <c r="D652" s="38"/>
      <c r="E652" s="37">
        <v>1313</v>
      </c>
      <c r="F652" s="38">
        <v>382371.86</v>
      </c>
      <c r="G652" s="38"/>
      <c r="H652" s="37">
        <v>323</v>
      </c>
      <c r="I652" s="38">
        <v>54700.05</v>
      </c>
      <c r="J652" s="38"/>
      <c r="K652" s="37">
        <v>287</v>
      </c>
      <c r="L652" s="38">
        <v>51304.12</v>
      </c>
    </row>
    <row r="653" spans="1:12">
      <c r="A653" s="18" t="s">
        <v>173</v>
      </c>
      <c r="B653" s="37">
        <v>11</v>
      </c>
      <c r="C653" s="38">
        <v>432.26086514186102</v>
      </c>
      <c r="D653" s="38"/>
      <c r="E653" s="37">
        <v>7.2</v>
      </c>
      <c r="F653" s="38">
        <v>303.02272575290198</v>
      </c>
      <c r="G653" s="38"/>
      <c r="H653" s="37">
        <v>1.8</v>
      </c>
      <c r="I653" s="38">
        <v>74.301511112386393</v>
      </c>
      <c r="J653" s="38"/>
      <c r="K653" s="37">
        <v>1.6</v>
      </c>
      <c r="L653" s="38">
        <v>70.735038578991805</v>
      </c>
    </row>
    <row r="654" spans="1:12">
      <c r="A654" s="18" t="s">
        <v>174</v>
      </c>
      <c r="B654" s="37">
        <v>0.2</v>
      </c>
      <c r="C654" s="38">
        <v>143.925384414213</v>
      </c>
      <c r="D654" s="38"/>
      <c r="E654" s="37">
        <v>0.1</v>
      </c>
      <c r="F654" s="38">
        <v>76.784192584982804</v>
      </c>
      <c r="G654" s="38"/>
      <c r="H654" s="39" t="s">
        <v>43</v>
      </c>
      <c r="I654" s="40" t="s">
        <v>43</v>
      </c>
      <c r="J654" s="40"/>
      <c r="K654" s="39" t="s">
        <v>43</v>
      </c>
      <c r="L654" s="40" t="s">
        <v>43</v>
      </c>
    </row>
    <row r="655" spans="1:12">
      <c r="A655" s="18" t="s">
        <v>175</v>
      </c>
      <c r="B655" s="37">
        <v>9.6</v>
      </c>
      <c r="C655" s="38">
        <v>84273.17</v>
      </c>
      <c r="D655" s="38"/>
      <c r="E655" s="37">
        <v>6.5</v>
      </c>
      <c r="F655" s="38">
        <v>70107.05</v>
      </c>
      <c r="G655" s="38"/>
      <c r="H655" s="37">
        <v>2.5</v>
      </c>
      <c r="I655" s="38">
        <v>15739.39</v>
      </c>
      <c r="J655" s="38"/>
      <c r="K655" s="37">
        <v>1.9</v>
      </c>
      <c r="L655" s="38">
        <v>14652.99</v>
      </c>
    </row>
    <row r="656" spans="1:12">
      <c r="A656" s="18" t="s">
        <v>176</v>
      </c>
      <c r="B656" s="37">
        <v>14.8</v>
      </c>
      <c r="C656" s="38">
        <v>545.82496137776104</v>
      </c>
      <c r="D656" s="38"/>
      <c r="E656" s="37">
        <v>10</v>
      </c>
      <c r="F656" s="38">
        <v>377.65186516947801</v>
      </c>
      <c r="G656" s="38"/>
      <c r="H656" s="37">
        <v>3.9</v>
      </c>
      <c r="I656" s="38">
        <v>137.86701862597201</v>
      </c>
      <c r="J656" s="38"/>
      <c r="K656" s="37">
        <v>2.9</v>
      </c>
      <c r="L656" s="38">
        <v>104.97689705427899</v>
      </c>
    </row>
    <row r="657" spans="1:12">
      <c r="A657" s="36" t="s">
        <v>177</v>
      </c>
      <c r="B657" s="37"/>
      <c r="C657" s="38"/>
      <c r="D657" s="38"/>
      <c r="E657" s="37"/>
      <c r="F657" s="38"/>
      <c r="G657" s="38"/>
      <c r="H657" s="37"/>
      <c r="I657" s="38"/>
      <c r="J657" s="38"/>
      <c r="K657" s="37"/>
      <c r="L657" s="38"/>
    </row>
    <row r="658" spans="1:12">
      <c r="A658" s="18" t="s">
        <v>178</v>
      </c>
      <c r="B658" s="37">
        <v>7.1</v>
      </c>
      <c r="C658" s="38">
        <v>658.83543447914303</v>
      </c>
      <c r="D658" s="38"/>
      <c r="E658" s="37">
        <v>6.8</v>
      </c>
      <c r="F658" s="38">
        <v>636.04529606955498</v>
      </c>
      <c r="G658" s="38"/>
      <c r="H658" s="39" t="s">
        <v>43</v>
      </c>
      <c r="I658" s="40" t="s">
        <v>43</v>
      </c>
      <c r="J658" s="40"/>
      <c r="K658" s="39" t="s">
        <v>43</v>
      </c>
      <c r="L658" s="40" t="s">
        <v>43</v>
      </c>
    </row>
    <row r="659" spans="1:12">
      <c r="A659" s="18" t="s">
        <v>179</v>
      </c>
      <c r="B659" s="37"/>
      <c r="C659" s="38">
        <v>723441.57</v>
      </c>
      <c r="D659" s="38"/>
      <c r="E659" s="37"/>
      <c r="F659" s="38">
        <v>751799.03</v>
      </c>
      <c r="G659" s="38"/>
      <c r="H659" s="37"/>
      <c r="I659" s="38">
        <v>3665.09</v>
      </c>
      <c r="J659" s="38"/>
      <c r="K659" s="37"/>
      <c r="L659" s="38">
        <v>3883.85</v>
      </c>
    </row>
    <row r="660" spans="1:12" ht="15">
      <c r="A660" s="226" t="s">
        <v>180</v>
      </c>
      <c r="B660" s="226"/>
      <c r="C660" s="226"/>
      <c r="D660" s="226"/>
      <c r="E660" s="226"/>
      <c r="F660" s="226"/>
      <c r="G660" s="226"/>
      <c r="H660" s="226"/>
      <c r="I660" s="226"/>
      <c r="J660" s="226"/>
      <c r="K660" s="226"/>
      <c r="L660" s="226"/>
    </row>
    <row r="661" spans="1:12">
      <c r="A661" s="18" t="s">
        <v>181</v>
      </c>
      <c r="B661" s="37">
        <v>21.9269647118644</v>
      </c>
      <c r="C661" s="38">
        <v>57247.996396818402</v>
      </c>
      <c r="D661" s="38"/>
      <c r="E661" s="37">
        <v>22.3</v>
      </c>
      <c r="F661" s="38">
        <v>59211.7081476659</v>
      </c>
      <c r="G661" s="38"/>
      <c r="H661" s="37">
        <v>12.346523575188</v>
      </c>
      <c r="I661" s="38">
        <v>32476.980223499599</v>
      </c>
      <c r="J661" s="38"/>
      <c r="K661" s="37">
        <v>12.346523575188</v>
      </c>
      <c r="L661" s="38">
        <v>33029.088887299098</v>
      </c>
    </row>
    <row r="662" spans="1:12">
      <c r="A662" s="18" t="s">
        <v>182</v>
      </c>
      <c r="B662" s="37">
        <v>3.6</v>
      </c>
      <c r="C662" s="38">
        <v>7817.0923197146603</v>
      </c>
      <c r="D662" s="38"/>
      <c r="E662" s="37">
        <v>3.8</v>
      </c>
      <c r="F662" s="38">
        <v>8490.66510793007</v>
      </c>
      <c r="G662" s="38"/>
      <c r="H662" s="37">
        <v>0.9</v>
      </c>
      <c r="I662" s="38">
        <v>1978.9763623415299</v>
      </c>
      <c r="J662" s="38"/>
      <c r="K662" s="37">
        <v>1</v>
      </c>
      <c r="L662" s="38">
        <v>2262.62964094382</v>
      </c>
    </row>
    <row r="663" spans="1:12">
      <c r="A663" s="18" t="s">
        <v>183</v>
      </c>
      <c r="B663" s="37">
        <v>59.527612605781499</v>
      </c>
      <c r="C663" s="38">
        <v>83554.182614987905</v>
      </c>
      <c r="D663" s="38"/>
      <c r="E663" s="37">
        <v>59.3</v>
      </c>
      <c r="F663" s="38">
        <v>96635.487716336793</v>
      </c>
      <c r="G663" s="38"/>
      <c r="H663" s="37">
        <v>62.864225155232802</v>
      </c>
      <c r="I663" s="38">
        <v>87933.035994898601</v>
      </c>
      <c r="J663" s="38"/>
      <c r="K663" s="37">
        <v>62.6</v>
      </c>
      <c r="L663" s="38">
        <v>101661.158378676</v>
      </c>
    </row>
    <row r="664" spans="1:12">
      <c r="A664" s="18" t="s">
        <v>184</v>
      </c>
      <c r="B664" s="37">
        <v>4</v>
      </c>
      <c r="C664" s="38">
        <v>10575.0176884337</v>
      </c>
      <c r="D664" s="38"/>
      <c r="E664" s="37">
        <v>3.7</v>
      </c>
      <c r="F664" s="38">
        <v>9752.5456877157594</v>
      </c>
      <c r="G664" s="38"/>
      <c r="H664" s="37">
        <v>1.1000000000000001</v>
      </c>
      <c r="I664" s="38">
        <v>2723.4587148675801</v>
      </c>
      <c r="J664" s="38"/>
      <c r="K664" s="37">
        <v>1</v>
      </c>
      <c r="L664" s="38">
        <v>2468.44394429362</v>
      </c>
    </row>
    <row r="665" spans="1:12">
      <c r="A665" s="18" t="s">
        <v>185</v>
      </c>
      <c r="B665" s="37">
        <v>55.142344897959198</v>
      </c>
      <c r="C665" s="38">
        <v>84002.267651419097</v>
      </c>
      <c r="D665" s="38"/>
      <c r="E665" s="37">
        <v>54.7203371563932</v>
      </c>
      <c r="F665" s="38">
        <v>90444.941572184194</v>
      </c>
      <c r="G665" s="38"/>
      <c r="H665" s="37">
        <v>36.932091324620103</v>
      </c>
      <c r="I665" s="38">
        <v>55126.5636360227</v>
      </c>
      <c r="J665" s="38"/>
      <c r="K665" s="37">
        <v>36.600712803069001</v>
      </c>
      <c r="L665" s="38">
        <v>59275.646854503699</v>
      </c>
    </row>
    <row r="666" spans="1:12">
      <c r="A666" s="18" t="s">
        <v>186</v>
      </c>
      <c r="B666" s="37">
        <v>34.5</v>
      </c>
      <c r="C666" s="38">
        <v>94084.609480490806</v>
      </c>
      <c r="D666" s="38"/>
      <c r="E666" s="37">
        <v>31.027000000000001</v>
      </c>
      <c r="F666" s="38">
        <v>88674.869881508494</v>
      </c>
      <c r="G666" s="38"/>
      <c r="H666" s="37">
        <v>10.4</v>
      </c>
      <c r="I666" s="38">
        <v>24168.177482943302</v>
      </c>
      <c r="J666" s="38"/>
      <c r="K666" s="37">
        <v>9.4948112149532697</v>
      </c>
      <c r="L666" s="38">
        <v>23123.745401472399</v>
      </c>
    </row>
    <row r="667" spans="1:12">
      <c r="A667" s="18" t="s">
        <v>187</v>
      </c>
      <c r="B667" s="37">
        <v>1002</v>
      </c>
      <c r="C667" s="38">
        <v>35407.093904847701</v>
      </c>
      <c r="D667" s="38"/>
      <c r="E667" s="37">
        <v>1013</v>
      </c>
      <c r="F667" s="38">
        <v>38086.725386876002</v>
      </c>
      <c r="G667" s="38"/>
      <c r="H667" s="37">
        <v>759</v>
      </c>
      <c r="I667" s="38">
        <v>25461.917805578902</v>
      </c>
      <c r="J667" s="38"/>
      <c r="K667" s="37">
        <v>746</v>
      </c>
      <c r="L667" s="38">
        <v>26627.463091793801</v>
      </c>
    </row>
    <row r="668" spans="1:12">
      <c r="A668" s="18" t="s">
        <v>188</v>
      </c>
      <c r="B668" s="37">
        <v>696</v>
      </c>
      <c r="C668" s="38">
        <v>74273.080080990694</v>
      </c>
      <c r="D668" s="38"/>
      <c r="E668" s="37">
        <v>676</v>
      </c>
      <c r="F668" s="38">
        <v>61967.225910560403</v>
      </c>
      <c r="G668" s="38"/>
      <c r="H668" s="37">
        <v>67</v>
      </c>
      <c r="I668" s="38">
        <v>6662.3612520402803</v>
      </c>
      <c r="J668" s="38"/>
      <c r="K668" s="37">
        <v>60</v>
      </c>
      <c r="L668" s="38">
        <v>5125.0462526888896</v>
      </c>
    </row>
    <row r="669" spans="1:12">
      <c r="A669" s="18" t="s">
        <v>189</v>
      </c>
      <c r="B669" s="37">
        <v>467</v>
      </c>
      <c r="C669" s="38">
        <v>35164.456819801198</v>
      </c>
      <c r="D669" s="38"/>
      <c r="E669" s="37">
        <v>466</v>
      </c>
      <c r="F669" s="38">
        <v>40527.977717605201</v>
      </c>
      <c r="G669" s="38"/>
      <c r="H669" s="37">
        <v>451</v>
      </c>
      <c r="I669" s="38">
        <v>34456.2402748284</v>
      </c>
      <c r="J669" s="38"/>
      <c r="K669" s="37">
        <v>449</v>
      </c>
      <c r="L669" s="38">
        <v>39620.474335531297</v>
      </c>
    </row>
    <row r="670" spans="1:12">
      <c r="A670" s="18" t="s">
        <v>190</v>
      </c>
      <c r="B670" s="37">
        <v>0.7</v>
      </c>
      <c r="C670" s="38">
        <v>4173.4512395071797</v>
      </c>
      <c r="D670" s="38"/>
      <c r="E670" s="37">
        <v>0.6</v>
      </c>
      <c r="F670" s="38">
        <v>4113.8305075142198</v>
      </c>
      <c r="G670" s="38"/>
      <c r="H670" s="37">
        <v>0.3</v>
      </c>
      <c r="I670" s="38">
        <v>1889.8258487204</v>
      </c>
      <c r="J670" s="38"/>
      <c r="K670" s="37">
        <v>0.3</v>
      </c>
      <c r="L670" s="38">
        <v>2173.2997260284601</v>
      </c>
    </row>
    <row r="671" spans="1:12">
      <c r="A671" s="18" t="s">
        <v>191</v>
      </c>
      <c r="B671" s="40" t="s">
        <v>43</v>
      </c>
      <c r="C671" s="38">
        <v>70.056456708752606</v>
      </c>
      <c r="D671" s="38"/>
      <c r="E671" s="40" t="s">
        <v>43</v>
      </c>
      <c r="F671" s="38">
        <v>78.463231513802896</v>
      </c>
      <c r="G671" s="38"/>
      <c r="H671" s="40" t="s">
        <v>43</v>
      </c>
      <c r="I671" s="38">
        <v>46.9453072812843</v>
      </c>
      <c r="J671" s="38"/>
      <c r="K671" s="40" t="s">
        <v>43</v>
      </c>
      <c r="L671" s="38">
        <v>52.5787441550384</v>
      </c>
    </row>
    <row r="672" spans="1:12">
      <c r="A672" s="18" t="s">
        <v>192</v>
      </c>
      <c r="B672" s="40" t="s">
        <v>43</v>
      </c>
      <c r="C672" s="40" t="s">
        <v>43</v>
      </c>
      <c r="D672" s="40"/>
      <c r="E672" s="40" t="s">
        <v>43</v>
      </c>
      <c r="F672" s="40" t="s">
        <v>43</v>
      </c>
      <c r="G672" s="40"/>
      <c r="H672" s="40" t="s">
        <v>43</v>
      </c>
      <c r="I672" s="40" t="s">
        <v>43</v>
      </c>
      <c r="J672" s="40"/>
      <c r="K672" s="40" t="s">
        <v>43</v>
      </c>
      <c r="L672" s="40" t="s">
        <v>43</v>
      </c>
    </row>
    <row r="673" spans="1:12">
      <c r="A673" s="30" t="s">
        <v>193</v>
      </c>
      <c r="B673" s="45">
        <v>0.4</v>
      </c>
      <c r="C673" s="46">
        <v>567.86707490286506</v>
      </c>
      <c r="D673" s="46"/>
      <c r="E673" s="45">
        <v>0.4</v>
      </c>
      <c r="F673" s="46">
        <v>587.74242252446595</v>
      </c>
      <c r="G673" s="46"/>
      <c r="H673" s="45">
        <v>0.3</v>
      </c>
      <c r="I673" s="46">
        <v>310.51241949404402</v>
      </c>
      <c r="J673" s="46"/>
      <c r="K673" s="45">
        <v>0.3</v>
      </c>
      <c r="L673" s="46">
        <v>321.380354176335</v>
      </c>
    </row>
    <row r="675" spans="1:12">
      <c r="A675" s="41" t="s">
        <v>194</v>
      </c>
    </row>
    <row r="676" spans="1:12">
      <c r="A676" s="42" t="s">
        <v>195</v>
      </c>
    </row>
    <row r="677" spans="1:12">
      <c r="A677" s="43" t="s">
        <v>196</v>
      </c>
    </row>
    <row r="678" spans="1:12">
      <c r="A678" s="43" t="s">
        <v>197</v>
      </c>
    </row>
    <row r="679" spans="1:12">
      <c r="A679" s="43" t="s">
        <v>198</v>
      </c>
    </row>
    <row r="681" spans="1:12" ht="15">
      <c r="A681" s="27" t="s">
        <v>199</v>
      </c>
      <c r="C681" s="28"/>
      <c r="D681" s="28"/>
      <c r="E681" s="29"/>
      <c r="F681" s="29"/>
      <c r="G681" s="29"/>
      <c r="H681" s="28"/>
      <c r="I681" s="29"/>
      <c r="J681" s="29"/>
      <c r="K681" s="29"/>
      <c r="L681" s="28"/>
    </row>
    <row r="682" spans="1:12">
      <c r="B682" s="29"/>
      <c r="C682" s="28"/>
      <c r="D682" s="28"/>
      <c r="E682" s="29"/>
      <c r="F682" s="29"/>
      <c r="G682" s="29"/>
      <c r="H682" s="28"/>
      <c r="I682" s="29"/>
      <c r="J682" s="29"/>
      <c r="K682" s="29"/>
      <c r="L682" s="28"/>
    </row>
    <row r="683" spans="1:12">
      <c r="A683" s="30"/>
      <c r="B683" s="31"/>
      <c r="C683" s="32"/>
      <c r="D683" s="32"/>
      <c r="E683" s="31"/>
      <c r="F683" s="31"/>
      <c r="G683" s="31"/>
      <c r="H683" s="32"/>
      <c r="I683" s="31"/>
      <c r="J683" s="31"/>
      <c r="K683" s="31"/>
      <c r="L683" s="33" t="s">
        <v>71</v>
      </c>
    </row>
    <row r="684" spans="1:12">
      <c r="B684" s="228" t="s">
        <v>19</v>
      </c>
      <c r="C684" s="228"/>
      <c r="D684" s="228"/>
      <c r="E684" s="228"/>
      <c r="F684" s="228"/>
      <c r="G684" s="34"/>
      <c r="H684" s="228" t="s">
        <v>20</v>
      </c>
      <c r="I684" s="228"/>
      <c r="J684" s="228"/>
      <c r="K684" s="228"/>
      <c r="L684" s="228"/>
    </row>
    <row r="685" spans="1:12">
      <c r="B685" s="228">
        <v>2016</v>
      </c>
      <c r="C685" s="228"/>
      <c r="E685" s="228">
        <v>2017</v>
      </c>
      <c r="F685" s="228"/>
      <c r="H685" s="228">
        <v>2016</v>
      </c>
      <c r="I685" s="228"/>
      <c r="K685" s="228">
        <v>2017</v>
      </c>
      <c r="L685" s="228"/>
    </row>
    <row r="686" spans="1:12">
      <c r="A686" s="30"/>
      <c r="B686" s="55" t="s">
        <v>37</v>
      </c>
      <c r="C686" s="35" t="s">
        <v>5</v>
      </c>
      <c r="D686" s="30"/>
      <c r="E686" s="55" t="s">
        <v>37</v>
      </c>
      <c r="F686" s="35" t="s">
        <v>5</v>
      </c>
      <c r="G686" s="30"/>
      <c r="H686" s="35" t="s">
        <v>37</v>
      </c>
      <c r="I686" s="35" t="s">
        <v>5</v>
      </c>
      <c r="J686" s="30"/>
      <c r="K686" s="35" t="s">
        <v>37</v>
      </c>
      <c r="L686" s="35" t="s">
        <v>5</v>
      </c>
    </row>
    <row r="688" spans="1:12">
      <c r="A688" s="226" t="s">
        <v>72</v>
      </c>
      <c r="B688" s="226"/>
      <c r="C688" s="226"/>
      <c r="D688" s="226"/>
      <c r="E688" s="226"/>
      <c r="F688" s="226"/>
      <c r="G688" s="226"/>
      <c r="H688" s="226"/>
      <c r="I688" s="226"/>
      <c r="J688" s="226"/>
      <c r="K688" s="226"/>
      <c r="L688" s="226"/>
    </row>
    <row r="689" spans="1:12">
      <c r="A689" s="36" t="s">
        <v>73</v>
      </c>
      <c r="B689" s="19"/>
      <c r="C689" s="19"/>
      <c r="D689" s="19"/>
      <c r="E689" s="19"/>
      <c r="F689" s="19"/>
      <c r="G689" s="19"/>
      <c r="H689" s="19"/>
      <c r="I689" s="19"/>
      <c r="J689" s="19"/>
      <c r="K689" s="19"/>
      <c r="L689" s="19"/>
    </row>
    <row r="690" spans="1:12">
      <c r="A690" s="18" t="s">
        <v>74</v>
      </c>
      <c r="B690" s="37">
        <v>69.8</v>
      </c>
      <c r="C690" s="38">
        <v>12337.2259413997</v>
      </c>
      <c r="D690" s="38"/>
      <c r="E690" s="37">
        <v>63.6</v>
      </c>
      <c r="F690" s="38">
        <v>11904.609978446</v>
      </c>
      <c r="G690" s="38"/>
      <c r="H690" s="37">
        <v>56</v>
      </c>
      <c r="I690" s="38">
        <v>10162.143845934201</v>
      </c>
      <c r="J690" s="38"/>
      <c r="K690" s="37">
        <v>54.6</v>
      </c>
      <c r="L690" s="38">
        <v>10492.667574523301</v>
      </c>
    </row>
    <row r="691" spans="1:12">
      <c r="A691" s="18" t="s">
        <v>75</v>
      </c>
      <c r="B691" s="37">
        <v>516.20000000000005</v>
      </c>
      <c r="C691" s="38">
        <v>154689.10187692501</v>
      </c>
      <c r="D691" s="38"/>
      <c r="E691" s="37">
        <v>451</v>
      </c>
      <c r="F691" s="38">
        <v>130690.714923012</v>
      </c>
      <c r="G691" s="38"/>
      <c r="H691" s="37">
        <v>140.30000000000001</v>
      </c>
      <c r="I691" s="38">
        <v>42225.373547061201</v>
      </c>
      <c r="J691" s="38"/>
      <c r="K691" s="37">
        <v>118.6</v>
      </c>
      <c r="L691" s="38">
        <v>34516.519142501602</v>
      </c>
    </row>
    <row r="692" spans="1:12">
      <c r="A692" s="18" t="s">
        <v>76</v>
      </c>
      <c r="B692" s="39" t="s">
        <v>43</v>
      </c>
      <c r="C692" s="40" t="s">
        <v>43</v>
      </c>
      <c r="D692" s="40"/>
      <c r="E692" s="39" t="s">
        <v>43</v>
      </c>
      <c r="F692" s="40" t="s">
        <v>43</v>
      </c>
      <c r="G692" s="40"/>
      <c r="H692" s="37">
        <v>0.4</v>
      </c>
      <c r="I692" s="38">
        <v>56.161422752560199</v>
      </c>
      <c r="J692" s="38"/>
      <c r="K692" s="37">
        <v>0.3</v>
      </c>
      <c r="L692" s="38">
        <v>41.068040387809603</v>
      </c>
    </row>
    <row r="693" spans="1:12">
      <c r="A693" s="18" t="s">
        <v>77</v>
      </c>
      <c r="B693" s="37">
        <v>69.7</v>
      </c>
      <c r="C693" s="38">
        <v>11252.235565008799</v>
      </c>
      <c r="D693" s="38"/>
      <c r="E693" s="37">
        <v>69.400000000000006</v>
      </c>
      <c r="F693" s="38">
        <v>11215.0079391654</v>
      </c>
      <c r="G693" s="38"/>
      <c r="H693" s="37">
        <v>36.299999999999997</v>
      </c>
      <c r="I693" s="38">
        <v>5763.9607381284204</v>
      </c>
      <c r="J693" s="38"/>
      <c r="K693" s="37">
        <v>22.9</v>
      </c>
      <c r="L693" s="38">
        <v>3639.8538733896398</v>
      </c>
    </row>
    <row r="694" spans="1:12">
      <c r="A694" s="18" t="s">
        <v>78</v>
      </c>
      <c r="B694" s="37">
        <v>2.2000000000000002</v>
      </c>
      <c r="C694" s="38">
        <v>375.64021546812597</v>
      </c>
      <c r="D694" s="38"/>
      <c r="E694" s="37">
        <v>2.1</v>
      </c>
      <c r="F694" s="38">
        <v>329.52184174178899</v>
      </c>
      <c r="G694" s="38"/>
      <c r="H694" s="37">
        <v>4.0999999999999996</v>
      </c>
      <c r="I694" s="38">
        <v>690.02795157121102</v>
      </c>
      <c r="J694" s="38"/>
      <c r="K694" s="37">
        <v>3.1</v>
      </c>
      <c r="L694" s="38">
        <v>479.468446641762</v>
      </c>
    </row>
    <row r="695" spans="1:12">
      <c r="A695" s="18" t="s">
        <v>79</v>
      </c>
      <c r="B695" s="39" t="s">
        <v>43</v>
      </c>
      <c r="C695" s="40" t="s">
        <v>43</v>
      </c>
      <c r="D695" s="40"/>
      <c r="E695" s="39" t="s">
        <v>43</v>
      </c>
      <c r="F695" s="40" t="s">
        <v>43</v>
      </c>
      <c r="G695" s="40"/>
      <c r="H695" s="39" t="s">
        <v>43</v>
      </c>
      <c r="I695" s="40" t="s">
        <v>43</v>
      </c>
      <c r="J695" s="40"/>
      <c r="K695" s="39" t="s">
        <v>43</v>
      </c>
      <c r="L695" s="40" t="s">
        <v>43</v>
      </c>
    </row>
    <row r="696" spans="1:12">
      <c r="A696" s="18" t="s">
        <v>80</v>
      </c>
      <c r="B696" s="39" t="s">
        <v>43</v>
      </c>
      <c r="C696" s="40" t="s">
        <v>43</v>
      </c>
      <c r="D696" s="40"/>
      <c r="E696" s="39" t="s">
        <v>43</v>
      </c>
      <c r="F696" s="40" t="s">
        <v>43</v>
      </c>
      <c r="G696" s="40"/>
      <c r="H696" s="39" t="s">
        <v>43</v>
      </c>
      <c r="I696" s="40" t="s">
        <v>43</v>
      </c>
      <c r="J696" s="40"/>
      <c r="K696" s="39" t="s">
        <v>43</v>
      </c>
      <c r="L696" s="40" t="s">
        <v>43</v>
      </c>
    </row>
    <row r="697" spans="1:12">
      <c r="A697" s="18" t="s">
        <v>81</v>
      </c>
      <c r="B697" s="37">
        <v>39.6</v>
      </c>
      <c r="C697" s="38">
        <v>7643.4607444267504</v>
      </c>
      <c r="D697" s="38"/>
      <c r="E697" s="37">
        <v>35.5</v>
      </c>
      <c r="F697" s="38">
        <v>7037.0988270374401</v>
      </c>
      <c r="G697" s="38"/>
      <c r="H697" s="37">
        <v>132.69999999999999</v>
      </c>
      <c r="I697" s="38">
        <v>26054.901008350102</v>
      </c>
      <c r="J697" s="38"/>
      <c r="K697" s="37">
        <v>105.1</v>
      </c>
      <c r="L697" s="38">
        <v>21192.9622348831</v>
      </c>
    </row>
    <row r="698" spans="1:12">
      <c r="A698" s="18" t="s">
        <v>82</v>
      </c>
      <c r="B698" s="37">
        <v>16.899999999999999</v>
      </c>
      <c r="C698" s="38">
        <v>7452.1662813180301</v>
      </c>
      <c r="D698" s="38"/>
      <c r="E698" s="37">
        <v>17.3</v>
      </c>
      <c r="F698" s="38">
        <v>7537.0063282130404</v>
      </c>
      <c r="G698" s="38"/>
      <c r="H698" s="37">
        <v>2.9</v>
      </c>
      <c r="I698" s="38">
        <v>1258.0505737042699</v>
      </c>
      <c r="J698" s="38"/>
      <c r="K698" s="37">
        <v>2.2000000000000002</v>
      </c>
      <c r="L698" s="38">
        <v>942.93059551848501</v>
      </c>
    </row>
    <row r="699" spans="1:12">
      <c r="A699" s="18" t="s">
        <v>83</v>
      </c>
      <c r="B699" s="37">
        <v>482.9</v>
      </c>
      <c r="C699" s="38">
        <v>11820.5690565609</v>
      </c>
      <c r="D699" s="38"/>
      <c r="E699" s="37">
        <v>432.2</v>
      </c>
      <c r="F699" s="38">
        <v>9849.5326153544902</v>
      </c>
      <c r="G699" s="38"/>
      <c r="H699" s="37">
        <v>172.2</v>
      </c>
      <c r="I699" s="38">
        <v>4218.6562313077202</v>
      </c>
      <c r="J699" s="38"/>
      <c r="K699" s="37">
        <v>146.80000000000001</v>
      </c>
      <c r="L699" s="38">
        <v>3348.2411269326999</v>
      </c>
    </row>
    <row r="700" spans="1:12">
      <c r="A700" s="36" t="s">
        <v>84</v>
      </c>
      <c r="B700" s="37"/>
      <c r="C700" s="38"/>
      <c r="D700" s="38"/>
      <c r="E700" s="37"/>
      <c r="F700" s="38"/>
      <c r="G700" s="38"/>
      <c r="H700" s="37"/>
      <c r="I700" s="38"/>
      <c r="J700" s="38"/>
      <c r="K700" s="37"/>
      <c r="L700" s="38"/>
    </row>
    <row r="701" spans="1:12">
      <c r="A701" s="18" t="s">
        <v>85</v>
      </c>
      <c r="B701" s="37">
        <v>10.4</v>
      </c>
      <c r="C701" s="38">
        <v>5436.21564535997</v>
      </c>
      <c r="D701" s="38"/>
      <c r="E701" s="37">
        <v>10.5</v>
      </c>
      <c r="F701" s="38">
        <v>5658.6300450811896</v>
      </c>
      <c r="G701" s="38"/>
      <c r="H701" s="37">
        <v>2.8</v>
      </c>
      <c r="I701" s="38">
        <v>1480.94805885353</v>
      </c>
      <c r="J701" s="38"/>
      <c r="K701" s="37">
        <v>2.8</v>
      </c>
      <c r="L701" s="38">
        <v>1526.8574486779901</v>
      </c>
    </row>
    <row r="702" spans="1:12">
      <c r="A702" s="18" t="s">
        <v>86</v>
      </c>
      <c r="B702" s="39" t="s">
        <v>43</v>
      </c>
      <c r="C702" s="40" t="s">
        <v>43</v>
      </c>
      <c r="D702" s="40"/>
      <c r="E702" s="39" t="s">
        <v>43</v>
      </c>
      <c r="F702" s="40" t="s">
        <v>43</v>
      </c>
      <c r="G702" s="40"/>
      <c r="H702" s="37">
        <v>0.1</v>
      </c>
      <c r="I702" s="38">
        <v>186.96576651235699</v>
      </c>
      <c r="J702" s="38"/>
      <c r="K702" s="37">
        <v>0.1</v>
      </c>
      <c r="L702" s="38">
        <v>194.63136293936401</v>
      </c>
    </row>
    <row r="703" spans="1:12">
      <c r="A703" s="18" t="s">
        <v>87</v>
      </c>
      <c r="B703" s="37">
        <v>4.8</v>
      </c>
      <c r="C703" s="38">
        <v>3800.1248189356602</v>
      </c>
      <c r="D703" s="38"/>
      <c r="E703" s="37">
        <v>4.9000000000000004</v>
      </c>
      <c r="F703" s="38">
        <v>4022.8279671787</v>
      </c>
      <c r="G703" s="38"/>
      <c r="H703" s="37">
        <v>0.3</v>
      </c>
      <c r="I703" s="38">
        <v>237.619847579371</v>
      </c>
      <c r="J703" s="38"/>
      <c r="K703" s="37">
        <v>0.2</v>
      </c>
      <c r="L703" s="38">
        <v>164.274521293205</v>
      </c>
    </row>
    <row r="704" spans="1:12">
      <c r="A704" s="18" t="s">
        <v>88</v>
      </c>
      <c r="B704" s="37">
        <v>4.4000000000000004</v>
      </c>
      <c r="C704" s="38">
        <v>4162.59540198786</v>
      </c>
      <c r="D704" s="38"/>
      <c r="E704" s="37">
        <v>4.7</v>
      </c>
      <c r="F704" s="38">
        <v>4673.1755698180496</v>
      </c>
      <c r="G704" s="38"/>
      <c r="H704" s="37">
        <v>0.1</v>
      </c>
      <c r="I704" s="38">
        <v>94.604440954269506</v>
      </c>
      <c r="J704" s="38"/>
      <c r="K704" s="37">
        <v>0.1</v>
      </c>
      <c r="L704" s="38">
        <v>99.429267442937302</v>
      </c>
    </row>
    <row r="705" spans="1:12">
      <c r="A705" s="18" t="s">
        <v>89</v>
      </c>
      <c r="B705" s="37">
        <v>0.8</v>
      </c>
      <c r="C705" s="38">
        <v>1707.3482495834901</v>
      </c>
      <c r="D705" s="38"/>
      <c r="E705" s="37">
        <v>0.8</v>
      </c>
      <c r="F705" s="38">
        <v>1806.37444805933</v>
      </c>
      <c r="G705" s="38"/>
      <c r="H705" s="37">
        <v>0.1</v>
      </c>
      <c r="I705" s="38">
        <v>214.750061693926</v>
      </c>
      <c r="J705" s="38"/>
      <c r="K705" s="39" t="s">
        <v>43</v>
      </c>
      <c r="L705" s="40" t="s">
        <v>43</v>
      </c>
    </row>
    <row r="706" spans="1:12">
      <c r="A706" s="18" t="s">
        <v>90</v>
      </c>
      <c r="B706" s="39" t="s">
        <v>43</v>
      </c>
      <c r="C706" s="40" t="s">
        <v>43</v>
      </c>
      <c r="D706" s="40"/>
      <c r="E706" s="39" t="s">
        <v>43</v>
      </c>
      <c r="F706" s="40" t="s">
        <v>43</v>
      </c>
      <c r="G706" s="40"/>
      <c r="H706" s="37">
        <v>0.6</v>
      </c>
      <c r="I706" s="38">
        <v>174.17627815400601</v>
      </c>
      <c r="J706" s="38"/>
      <c r="K706" s="37">
        <v>0.6</v>
      </c>
      <c r="L706" s="38">
        <v>179.053213942318</v>
      </c>
    </row>
    <row r="707" spans="1:12">
      <c r="A707" s="18" t="s">
        <v>91</v>
      </c>
      <c r="B707" s="39" t="s">
        <v>43</v>
      </c>
      <c r="C707" s="40" t="s">
        <v>43</v>
      </c>
      <c r="D707" s="40"/>
      <c r="E707" s="39" t="s">
        <v>43</v>
      </c>
      <c r="F707" s="40" t="s">
        <v>43</v>
      </c>
      <c r="G707" s="40"/>
      <c r="H707" s="37">
        <v>0.3</v>
      </c>
      <c r="I707" s="38">
        <v>22.588097230815901</v>
      </c>
      <c r="J707" s="38"/>
      <c r="K707" s="37">
        <v>0.2</v>
      </c>
      <c r="L707" s="38">
        <v>15.134025144646699</v>
      </c>
    </row>
    <row r="708" spans="1:12">
      <c r="A708" s="36" t="s">
        <v>92</v>
      </c>
      <c r="B708" s="37"/>
      <c r="C708" s="38"/>
      <c r="D708" s="38"/>
      <c r="E708" s="37"/>
      <c r="F708" s="38"/>
      <c r="G708" s="38"/>
      <c r="H708" s="37"/>
      <c r="I708" s="38"/>
      <c r="J708" s="38"/>
      <c r="K708" s="37"/>
      <c r="L708" s="38"/>
    </row>
    <row r="709" spans="1:12">
      <c r="A709" s="18" t="s">
        <v>93</v>
      </c>
      <c r="B709" s="37">
        <v>2.9</v>
      </c>
      <c r="C709" s="38">
        <v>1532.9</v>
      </c>
      <c r="D709" s="38"/>
      <c r="E709" s="37">
        <v>2.6</v>
      </c>
      <c r="F709" s="38">
        <v>1370.98</v>
      </c>
      <c r="G709" s="38"/>
      <c r="H709" s="37">
        <v>42.9</v>
      </c>
      <c r="I709" s="38">
        <v>23107.51</v>
      </c>
      <c r="J709" s="38"/>
      <c r="K709" s="37">
        <v>29.8</v>
      </c>
      <c r="L709" s="38">
        <v>16096.92</v>
      </c>
    </row>
    <row r="710" spans="1:12">
      <c r="A710" s="18" t="s">
        <v>94</v>
      </c>
      <c r="B710" s="37">
        <v>0.6</v>
      </c>
      <c r="C710" s="38">
        <v>159.827012858383</v>
      </c>
      <c r="D710" s="38"/>
      <c r="E710" s="37">
        <v>0.6</v>
      </c>
      <c r="F710" s="38">
        <v>176.28919518279699</v>
      </c>
      <c r="G710" s="38"/>
      <c r="H710" s="37">
        <v>3.6</v>
      </c>
      <c r="I710" s="38">
        <v>956.71909295152</v>
      </c>
      <c r="J710" s="38"/>
      <c r="K710" s="37">
        <v>2.7</v>
      </c>
      <c r="L710" s="38">
        <v>791.44586964414498</v>
      </c>
    </row>
    <row r="711" spans="1:12">
      <c r="A711" s="18" t="s">
        <v>95</v>
      </c>
      <c r="B711" s="37">
        <v>8.3000000000000007</v>
      </c>
      <c r="C711" s="38">
        <v>11615.85</v>
      </c>
      <c r="D711" s="38"/>
      <c r="E711" s="37">
        <v>8.1999999999999993</v>
      </c>
      <c r="F711" s="38">
        <v>14666.52</v>
      </c>
      <c r="G711" s="38"/>
      <c r="H711" s="37">
        <v>4.7</v>
      </c>
      <c r="I711" s="38">
        <v>10429.620000000001</v>
      </c>
      <c r="J711" s="38"/>
      <c r="K711" s="37">
        <v>4.4000000000000004</v>
      </c>
      <c r="L711" s="38">
        <v>12104.62</v>
      </c>
    </row>
    <row r="712" spans="1:12">
      <c r="A712" s="18" t="s">
        <v>96</v>
      </c>
      <c r="B712" s="37">
        <v>16.2</v>
      </c>
      <c r="C712" s="38">
        <v>9932.5570182336396</v>
      </c>
      <c r="D712" s="38"/>
      <c r="E712" s="37">
        <v>16.600000000000001</v>
      </c>
      <c r="F712" s="38">
        <v>9597.6704353102305</v>
      </c>
      <c r="G712" s="38"/>
      <c r="H712" s="37">
        <v>0.2</v>
      </c>
      <c r="I712" s="38">
        <v>122.848885980652</v>
      </c>
      <c r="J712" s="38"/>
      <c r="K712" s="37">
        <v>0.2</v>
      </c>
      <c r="L712" s="38">
        <v>115.846499479755</v>
      </c>
    </row>
    <row r="713" spans="1:12">
      <c r="A713" s="18" t="s">
        <v>97</v>
      </c>
      <c r="B713" s="37">
        <v>9.4</v>
      </c>
      <c r="C713" s="38">
        <v>1409.94</v>
      </c>
      <c r="D713" s="38"/>
      <c r="E713" s="37">
        <v>9</v>
      </c>
      <c r="F713" s="38">
        <v>1518.18</v>
      </c>
      <c r="G713" s="38"/>
      <c r="H713" s="37">
        <v>244.4</v>
      </c>
      <c r="I713" s="38">
        <v>122584.74</v>
      </c>
      <c r="J713" s="38"/>
      <c r="K713" s="37">
        <v>205.7</v>
      </c>
      <c r="L713" s="38">
        <v>139945.78</v>
      </c>
    </row>
    <row r="714" spans="1:12">
      <c r="A714" s="18" t="s">
        <v>98</v>
      </c>
      <c r="B714" s="37">
        <v>0.5</v>
      </c>
      <c r="C714" s="38">
        <v>473.09123515273802</v>
      </c>
      <c r="D714" s="38"/>
      <c r="E714" s="37">
        <v>0.4</v>
      </c>
      <c r="F714" s="38">
        <v>412.53555705318797</v>
      </c>
      <c r="G714" s="38"/>
      <c r="H714" s="37">
        <v>0.3</v>
      </c>
      <c r="I714" s="38">
        <v>279.91355819229602</v>
      </c>
      <c r="J714" s="38"/>
      <c r="K714" s="37">
        <v>0.2</v>
      </c>
      <c r="L714" s="38">
        <v>203.40385228640201</v>
      </c>
    </row>
    <row r="715" spans="1:12">
      <c r="A715" s="18" t="s">
        <v>99</v>
      </c>
      <c r="B715" s="37">
        <v>4.5</v>
      </c>
      <c r="C715" s="38">
        <v>5273.1935544009402</v>
      </c>
      <c r="D715" s="38"/>
      <c r="E715" s="37">
        <v>4.2</v>
      </c>
      <c r="F715" s="38">
        <v>6481.8095170696297</v>
      </c>
      <c r="G715" s="38"/>
      <c r="H715" s="37">
        <v>15.5</v>
      </c>
      <c r="I715" s="38">
        <v>18506.789440803401</v>
      </c>
      <c r="J715" s="38"/>
      <c r="K715" s="37">
        <v>12.8</v>
      </c>
      <c r="L715" s="38">
        <v>20127.745398534698</v>
      </c>
    </row>
    <row r="716" spans="1:12">
      <c r="A716" s="18" t="s">
        <v>100</v>
      </c>
      <c r="B716" s="37">
        <v>0.6</v>
      </c>
      <c r="C716" s="38">
        <v>266.48808436014298</v>
      </c>
      <c r="D716" s="38"/>
      <c r="E716" s="37">
        <v>0.6</v>
      </c>
      <c r="F716" s="38">
        <v>338.706355221742</v>
      </c>
      <c r="G716" s="38"/>
      <c r="H716" s="37">
        <v>3.9</v>
      </c>
      <c r="I716" s="38">
        <v>1685.0469143656401</v>
      </c>
      <c r="J716" s="38"/>
      <c r="K716" s="37">
        <v>3.6</v>
      </c>
      <c r="L716" s="38">
        <v>1976.9488875311399</v>
      </c>
    </row>
    <row r="717" spans="1:12">
      <c r="A717" s="18" t="s">
        <v>101</v>
      </c>
      <c r="B717" s="37">
        <v>12.4</v>
      </c>
      <c r="C717" s="38">
        <v>7539.1968539982299</v>
      </c>
      <c r="D717" s="38"/>
      <c r="E717" s="37">
        <v>11.9</v>
      </c>
      <c r="F717" s="38">
        <v>7994.8926638427201</v>
      </c>
      <c r="G717" s="38"/>
      <c r="H717" s="37">
        <v>31.8</v>
      </c>
      <c r="I717" s="38">
        <v>19420.158310842398</v>
      </c>
      <c r="J717" s="38"/>
      <c r="K717" s="37">
        <v>36.5</v>
      </c>
      <c r="L717" s="38">
        <v>24630.928775850702</v>
      </c>
    </row>
    <row r="718" spans="1:12">
      <c r="A718" s="18" t="s">
        <v>102</v>
      </c>
      <c r="B718" s="37">
        <v>11.9</v>
      </c>
      <c r="C718" s="38">
        <v>6804.6426422171598</v>
      </c>
      <c r="D718" s="38"/>
      <c r="E718" s="37">
        <v>10.7</v>
      </c>
      <c r="F718" s="38">
        <v>7146.3615029725397</v>
      </c>
      <c r="G718" s="38"/>
      <c r="H718" s="37">
        <v>18.899999999999999</v>
      </c>
      <c r="I718" s="38">
        <v>10807.150861534899</v>
      </c>
      <c r="J718" s="38"/>
      <c r="K718" s="37">
        <v>17.8</v>
      </c>
      <c r="L718" s="38">
        <v>11888.0946704579</v>
      </c>
    </row>
    <row r="719" spans="1:12">
      <c r="A719" s="18" t="s">
        <v>103</v>
      </c>
      <c r="B719" s="37">
        <v>2</v>
      </c>
      <c r="C719" s="38">
        <v>900.901283992201</v>
      </c>
      <c r="D719" s="38"/>
      <c r="E719" s="37">
        <v>2.1</v>
      </c>
      <c r="F719" s="38">
        <v>891.08145999668602</v>
      </c>
      <c r="G719" s="38"/>
      <c r="H719" s="37">
        <v>1.6</v>
      </c>
      <c r="I719" s="38">
        <v>731.17286784611304</v>
      </c>
      <c r="J719" s="38"/>
      <c r="K719" s="37">
        <v>1.7</v>
      </c>
      <c r="L719" s="38">
        <v>731.81264410547794</v>
      </c>
    </row>
    <row r="720" spans="1:12">
      <c r="A720" s="18" t="s">
        <v>104</v>
      </c>
      <c r="B720" s="37">
        <v>0.2</v>
      </c>
      <c r="C720" s="38">
        <v>447.35888364727299</v>
      </c>
      <c r="D720" s="38"/>
      <c r="E720" s="37">
        <v>0.2</v>
      </c>
      <c r="F720" s="38">
        <v>426.33301611585102</v>
      </c>
      <c r="G720" s="38"/>
      <c r="H720" s="37">
        <v>0.8</v>
      </c>
      <c r="I720" s="38">
        <v>1826.98269415803</v>
      </c>
      <c r="J720" s="38"/>
      <c r="K720" s="37">
        <v>0.8</v>
      </c>
      <c r="L720" s="38">
        <v>1741.1145075326001</v>
      </c>
    </row>
    <row r="721" spans="1:12">
      <c r="A721" s="18" t="s">
        <v>105</v>
      </c>
      <c r="B721" s="37">
        <v>3.3</v>
      </c>
      <c r="C721" s="38">
        <v>700.92</v>
      </c>
      <c r="D721" s="38"/>
      <c r="E721" s="37">
        <v>3.3</v>
      </c>
      <c r="F721" s="38">
        <v>707.85</v>
      </c>
      <c r="G721" s="38"/>
      <c r="H721" s="37">
        <v>25.5</v>
      </c>
      <c r="I721" s="38">
        <v>14257</v>
      </c>
      <c r="J721" s="38"/>
      <c r="K721" s="37">
        <v>33.700000000000003</v>
      </c>
      <c r="L721" s="38">
        <v>17712.419999999998</v>
      </c>
    </row>
    <row r="722" spans="1:12">
      <c r="A722" s="18" t="s">
        <v>106</v>
      </c>
      <c r="B722" s="37">
        <v>0.7</v>
      </c>
      <c r="C722" s="38">
        <v>104.610224703879</v>
      </c>
      <c r="D722" s="38"/>
      <c r="E722" s="37">
        <v>0.8</v>
      </c>
      <c r="F722" s="38">
        <v>108.435970064478</v>
      </c>
      <c r="G722" s="38"/>
      <c r="H722" s="37">
        <v>112.8</v>
      </c>
      <c r="I722" s="38">
        <v>17195.001990477602</v>
      </c>
      <c r="J722" s="38"/>
      <c r="K722" s="37">
        <v>139.4</v>
      </c>
      <c r="L722" s="38">
        <v>19273.615537833601</v>
      </c>
    </row>
    <row r="723" spans="1:12">
      <c r="A723" s="18" t="s">
        <v>107</v>
      </c>
      <c r="B723" s="37">
        <v>0.1</v>
      </c>
      <c r="C723" s="38">
        <v>236.940112102119</v>
      </c>
      <c r="D723" s="38"/>
      <c r="E723" s="37">
        <v>0.1</v>
      </c>
      <c r="F723" s="38">
        <v>225.33004660911499</v>
      </c>
      <c r="G723" s="38"/>
      <c r="H723" s="37">
        <v>3.6</v>
      </c>
      <c r="I723" s="38">
        <v>8526.8468171895893</v>
      </c>
      <c r="J723" s="38"/>
      <c r="K723" s="37">
        <v>3.6</v>
      </c>
      <c r="L723" s="38">
        <v>8109.0313231473001</v>
      </c>
    </row>
    <row r="724" spans="1:12">
      <c r="A724" s="18" t="s">
        <v>108</v>
      </c>
      <c r="B724" s="37">
        <v>0.4</v>
      </c>
      <c r="C724" s="38">
        <v>438.62136716861397</v>
      </c>
      <c r="D724" s="38"/>
      <c r="E724" s="37">
        <v>0.3</v>
      </c>
      <c r="F724" s="38">
        <v>379.29782725905898</v>
      </c>
      <c r="G724" s="38"/>
      <c r="H724" s="37">
        <v>20.2</v>
      </c>
      <c r="I724" s="38">
        <v>22150.356041510699</v>
      </c>
      <c r="J724" s="38"/>
      <c r="K724" s="37">
        <v>11.6</v>
      </c>
      <c r="L724" s="38">
        <v>14666.167424950399</v>
      </c>
    </row>
    <row r="725" spans="1:12">
      <c r="A725" s="18" t="s">
        <v>109</v>
      </c>
      <c r="B725" s="37">
        <v>0.5</v>
      </c>
      <c r="C725" s="38">
        <v>167.21175106119301</v>
      </c>
      <c r="D725" s="38"/>
      <c r="E725" s="37">
        <v>0.5</v>
      </c>
      <c r="F725" s="38">
        <v>159.68722226343999</v>
      </c>
      <c r="G725" s="38"/>
      <c r="H725" s="37">
        <v>12.4</v>
      </c>
      <c r="I725" s="38">
        <v>4198.8339648128804</v>
      </c>
      <c r="J725" s="38"/>
      <c r="K725" s="37">
        <v>11.9</v>
      </c>
      <c r="L725" s="38">
        <v>3848.1974671867802</v>
      </c>
    </row>
    <row r="726" spans="1:12">
      <c r="A726" s="18" t="s">
        <v>110</v>
      </c>
      <c r="B726" s="39" t="s">
        <v>43</v>
      </c>
      <c r="C726" s="40" t="s">
        <v>43</v>
      </c>
      <c r="D726" s="40"/>
      <c r="E726" s="39" t="s">
        <v>43</v>
      </c>
      <c r="F726" s="40" t="s">
        <v>43</v>
      </c>
      <c r="G726" s="40"/>
      <c r="H726" s="39" t="s">
        <v>43</v>
      </c>
      <c r="I726" s="40" t="s">
        <v>43</v>
      </c>
      <c r="J726" s="40"/>
      <c r="K726" s="39" t="s">
        <v>43</v>
      </c>
      <c r="L726" s="40" t="s">
        <v>43</v>
      </c>
    </row>
    <row r="727" spans="1:12">
      <c r="A727" s="18" t="s">
        <v>111</v>
      </c>
      <c r="B727" s="37">
        <v>0.2</v>
      </c>
      <c r="C727" s="38">
        <v>99.077389040589694</v>
      </c>
      <c r="D727" s="38"/>
      <c r="E727" s="37">
        <v>0.2</v>
      </c>
      <c r="F727" s="38">
        <v>95.510603035128497</v>
      </c>
      <c r="G727" s="38"/>
      <c r="H727" s="37">
        <v>99.6</v>
      </c>
      <c r="I727" s="38">
        <v>48856.869357116397</v>
      </c>
      <c r="J727" s="38"/>
      <c r="K727" s="37">
        <v>102.8</v>
      </c>
      <c r="L727" s="38">
        <v>48611.211524043698</v>
      </c>
    </row>
    <row r="728" spans="1:12">
      <c r="A728" s="18" t="s">
        <v>112</v>
      </c>
      <c r="B728" s="37">
        <v>8.4</v>
      </c>
      <c r="C728" s="38">
        <v>4930.1610108696996</v>
      </c>
      <c r="D728" s="38"/>
      <c r="E728" s="37">
        <v>8.1</v>
      </c>
      <c r="F728" s="38">
        <v>5200.9677121096202</v>
      </c>
      <c r="G728" s="38"/>
      <c r="H728" s="37">
        <v>10.5</v>
      </c>
      <c r="I728" s="38">
        <v>6235.8155936052599</v>
      </c>
      <c r="J728" s="38"/>
      <c r="K728" s="37">
        <v>10.199999999999999</v>
      </c>
      <c r="L728" s="38">
        <v>6627.0684805640303</v>
      </c>
    </row>
    <row r="729" spans="1:12">
      <c r="A729" s="18" t="s">
        <v>113</v>
      </c>
      <c r="B729" s="37">
        <v>0.3</v>
      </c>
      <c r="C729" s="38">
        <v>154.35</v>
      </c>
      <c r="D729" s="38"/>
      <c r="E729" s="37">
        <v>0.2</v>
      </c>
      <c r="F729" s="38">
        <v>112.98</v>
      </c>
      <c r="G729" s="38"/>
      <c r="H729" s="37">
        <v>3.5</v>
      </c>
      <c r="I729" s="38">
        <v>2326.5</v>
      </c>
      <c r="J729" s="38"/>
      <c r="K729" s="37">
        <v>3.4</v>
      </c>
      <c r="L729" s="38">
        <v>2366.84</v>
      </c>
    </row>
    <row r="730" spans="1:12">
      <c r="A730" s="18" t="s">
        <v>114</v>
      </c>
      <c r="B730" s="37">
        <v>0.6</v>
      </c>
      <c r="C730" s="38">
        <v>524.04</v>
      </c>
      <c r="D730" s="38"/>
      <c r="E730" s="37">
        <v>0.6</v>
      </c>
      <c r="F730" s="38">
        <v>645.05999999999995</v>
      </c>
      <c r="G730" s="38"/>
      <c r="H730" s="37">
        <v>10.5</v>
      </c>
      <c r="I730" s="38">
        <v>21216.240000000002</v>
      </c>
      <c r="J730" s="38"/>
      <c r="K730" s="37">
        <v>10.9</v>
      </c>
      <c r="L730" s="38">
        <v>26881.64</v>
      </c>
    </row>
    <row r="731" spans="1:12">
      <c r="A731" s="18" t="s">
        <v>115</v>
      </c>
      <c r="B731" s="37">
        <v>1.1000000000000001</v>
      </c>
      <c r="C731" s="38">
        <v>481.91</v>
      </c>
      <c r="D731" s="38"/>
      <c r="E731" s="37">
        <v>1.1000000000000001</v>
      </c>
      <c r="F731" s="38">
        <v>520.52</v>
      </c>
      <c r="G731" s="38"/>
      <c r="H731" s="37">
        <v>18.5</v>
      </c>
      <c r="I731" s="38">
        <v>10146.49</v>
      </c>
      <c r="J731" s="38"/>
      <c r="K731" s="37">
        <v>18</v>
      </c>
      <c r="L731" s="38">
        <v>9731.7000000000007</v>
      </c>
    </row>
    <row r="732" spans="1:12">
      <c r="A732" s="18" t="s">
        <v>116</v>
      </c>
      <c r="B732" s="37">
        <v>1.5</v>
      </c>
      <c r="C732" s="38">
        <v>1101</v>
      </c>
      <c r="D732" s="38"/>
      <c r="E732" s="37">
        <v>1.5</v>
      </c>
      <c r="F732" s="38">
        <v>1075.68</v>
      </c>
      <c r="G732" s="38"/>
      <c r="H732" s="37">
        <v>18.7</v>
      </c>
      <c r="I732" s="38">
        <v>15103.33</v>
      </c>
      <c r="J732" s="38"/>
      <c r="K732" s="37">
        <v>18.2</v>
      </c>
      <c r="L732" s="38">
        <v>15010.59</v>
      </c>
    </row>
    <row r="733" spans="1:12">
      <c r="A733" s="18" t="s">
        <v>117</v>
      </c>
      <c r="B733" s="37">
        <v>2.3246000000000002</v>
      </c>
      <c r="C733" s="38">
        <v>1297.3592599999999</v>
      </c>
      <c r="D733" s="38"/>
      <c r="E733" s="37">
        <v>2.2000000000000002</v>
      </c>
      <c r="F733" s="38">
        <v>1254.8800000000001</v>
      </c>
      <c r="G733" s="38"/>
      <c r="H733" s="37">
        <v>145.86799999999999</v>
      </c>
      <c r="I733" s="38">
        <v>141013.405352459</v>
      </c>
      <c r="J733" s="38"/>
      <c r="K733" s="37">
        <v>145.80000000000001</v>
      </c>
      <c r="L733" s="38">
        <v>176420.38</v>
      </c>
    </row>
    <row r="734" spans="1:12">
      <c r="A734" s="18" t="s">
        <v>118</v>
      </c>
      <c r="B734" s="39" t="s">
        <v>43</v>
      </c>
      <c r="C734" s="40" t="s">
        <v>43</v>
      </c>
      <c r="D734" s="40"/>
      <c r="E734" s="39" t="s">
        <v>43</v>
      </c>
      <c r="F734" s="40" t="s">
        <v>43</v>
      </c>
      <c r="G734" s="40"/>
      <c r="H734" s="37">
        <v>1.1000000000000001</v>
      </c>
      <c r="I734" s="38">
        <v>103.590864314569</v>
      </c>
      <c r="J734" s="38"/>
      <c r="K734" s="37">
        <v>1.2</v>
      </c>
      <c r="L734" s="38">
        <v>120.91879070900499</v>
      </c>
    </row>
    <row r="735" spans="1:12">
      <c r="A735" s="18" t="s">
        <v>119</v>
      </c>
      <c r="B735" s="37">
        <v>16.600000000000001</v>
      </c>
      <c r="C735" s="38">
        <v>6734.0012872236603</v>
      </c>
      <c r="D735" s="38"/>
      <c r="E735" s="37">
        <v>15.6</v>
      </c>
      <c r="F735" s="38">
        <v>8859.6739827087204</v>
      </c>
      <c r="G735" s="38"/>
      <c r="H735" s="37">
        <v>7</v>
      </c>
      <c r="I735" s="38">
        <v>2880.2912110232101</v>
      </c>
      <c r="J735" s="38"/>
      <c r="K735" s="37">
        <v>6.7</v>
      </c>
      <c r="L735" s="38">
        <v>3859.5902227710999</v>
      </c>
    </row>
    <row r="736" spans="1:12">
      <c r="A736" s="18" t="s">
        <v>120</v>
      </c>
      <c r="B736" s="37">
        <v>6.7</v>
      </c>
      <c r="C736" s="38">
        <v>4969.99</v>
      </c>
      <c r="D736" s="38"/>
      <c r="E736" s="37">
        <v>6.3</v>
      </c>
      <c r="F736" s="38">
        <v>6067.66</v>
      </c>
      <c r="G736" s="38"/>
      <c r="H736" s="37">
        <v>61.2</v>
      </c>
      <c r="I736" s="38">
        <v>65550.48</v>
      </c>
      <c r="J736" s="38"/>
      <c r="K736" s="37">
        <v>61.7</v>
      </c>
      <c r="L736" s="38">
        <v>81100.14</v>
      </c>
    </row>
    <row r="737" spans="1:12">
      <c r="A737" s="18" t="s">
        <v>121</v>
      </c>
      <c r="B737" s="37">
        <v>11.8</v>
      </c>
      <c r="C737" s="38">
        <v>3889.26778949462</v>
      </c>
      <c r="D737" s="38"/>
      <c r="E737" s="37">
        <v>12</v>
      </c>
      <c r="F737" s="38">
        <v>5893.2294979799899</v>
      </c>
      <c r="G737" s="38"/>
      <c r="H737" s="37">
        <v>13</v>
      </c>
      <c r="I737" s="38">
        <v>4312.2074760363203</v>
      </c>
      <c r="J737" s="38"/>
      <c r="K737" s="37">
        <v>13</v>
      </c>
      <c r="L737" s="38">
        <v>6425.1891392941197</v>
      </c>
    </row>
    <row r="738" spans="1:12">
      <c r="A738" s="18" t="s">
        <v>122</v>
      </c>
      <c r="B738" s="37">
        <v>1.7</v>
      </c>
      <c r="C738" s="38">
        <v>686.449216964019</v>
      </c>
      <c r="D738" s="38"/>
      <c r="E738" s="37">
        <v>2</v>
      </c>
      <c r="F738" s="38">
        <v>889.96122011099897</v>
      </c>
      <c r="G738" s="38"/>
      <c r="H738" s="37">
        <v>5.3</v>
      </c>
      <c r="I738" s="38">
        <v>2114.0431560728398</v>
      </c>
      <c r="J738" s="38"/>
      <c r="K738" s="37">
        <v>5.0999999999999996</v>
      </c>
      <c r="L738" s="38">
        <v>2241.76327278502</v>
      </c>
    </row>
    <row r="739" spans="1:12">
      <c r="A739" s="18" t="s">
        <v>123</v>
      </c>
      <c r="B739" s="37">
        <v>78.2</v>
      </c>
      <c r="C739" s="38">
        <v>27029.48</v>
      </c>
      <c r="D739" s="38"/>
      <c r="E739" s="37">
        <v>76.7</v>
      </c>
      <c r="F739" s="38">
        <v>28023.599999999999</v>
      </c>
      <c r="G739" s="38"/>
      <c r="H739" s="37">
        <v>253.1</v>
      </c>
      <c r="I739" s="38">
        <v>103654.73</v>
      </c>
      <c r="J739" s="38"/>
      <c r="K739" s="37">
        <v>248.1</v>
      </c>
      <c r="L739" s="38">
        <v>109857.1</v>
      </c>
    </row>
    <row r="740" spans="1:12">
      <c r="A740" s="36" t="s">
        <v>124</v>
      </c>
      <c r="B740" s="37"/>
      <c r="C740" s="38"/>
      <c r="D740" s="38"/>
      <c r="E740" s="37"/>
      <c r="F740" s="38"/>
      <c r="G740" s="38"/>
      <c r="H740" s="37"/>
      <c r="I740" s="38"/>
      <c r="J740" s="38"/>
      <c r="K740" s="37"/>
      <c r="L740" s="38"/>
    </row>
    <row r="741" spans="1:12">
      <c r="A741" s="18" t="s">
        <v>125</v>
      </c>
      <c r="B741" s="39" t="s">
        <v>43</v>
      </c>
      <c r="C741" s="40" t="s">
        <v>43</v>
      </c>
      <c r="D741" s="40"/>
      <c r="E741" s="39" t="s">
        <v>43</v>
      </c>
      <c r="F741" s="40" t="s">
        <v>43</v>
      </c>
      <c r="G741" s="40"/>
      <c r="H741" s="39" t="s">
        <v>43</v>
      </c>
      <c r="I741" s="40" t="s">
        <v>43</v>
      </c>
      <c r="J741" s="40"/>
      <c r="K741" s="39" t="s">
        <v>43</v>
      </c>
      <c r="L741" s="40" t="s">
        <v>43</v>
      </c>
    </row>
    <row r="742" spans="1:12">
      <c r="A742" s="18" t="s">
        <v>126</v>
      </c>
      <c r="B742" s="39" t="s">
        <v>43</v>
      </c>
      <c r="C742" s="40" t="s">
        <v>43</v>
      </c>
      <c r="D742" s="40"/>
      <c r="E742" s="39" t="s">
        <v>43</v>
      </c>
      <c r="F742" s="40" t="s">
        <v>43</v>
      </c>
      <c r="G742" s="40"/>
      <c r="H742" s="37">
        <v>1.05</v>
      </c>
      <c r="I742" s="38">
        <v>3469.2836843507998</v>
      </c>
      <c r="J742" s="38"/>
      <c r="K742" s="37">
        <v>1.2</v>
      </c>
      <c r="L742" s="38">
        <v>3988.68501309361</v>
      </c>
    </row>
    <row r="743" spans="1:12">
      <c r="A743" s="18" t="s">
        <v>127</v>
      </c>
      <c r="B743" s="39" t="s">
        <v>43</v>
      </c>
      <c r="C743" s="40" t="s">
        <v>43</v>
      </c>
      <c r="D743" s="40"/>
      <c r="E743" s="39" t="s">
        <v>43</v>
      </c>
      <c r="F743" s="40" t="s">
        <v>43</v>
      </c>
      <c r="G743" s="40"/>
      <c r="H743" s="37">
        <v>0.1</v>
      </c>
      <c r="I743" s="38">
        <v>17.320328459011801</v>
      </c>
      <c r="J743" s="38"/>
      <c r="K743" s="37">
        <v>0.2</v>
      </c>
      <c r="L743" s="38">
        <v>35.818439253236399</v>
      </c>
    </row>
    <row r="744" spans="1:12">
      <c r="A744" s="18" t="s">
        <v>128</v>
      </c>
      <c r="B744" s="39" t="s">
        <v>43</v>
      </c>
      <c r="C744" s="40" t="s">
        <v>43</v>
      </c>
      <c r="D744" s="40"/>
      <c r="E744" s="39" t="s">
        <v>43</v>
      </c>
      <c r="F744" s="40" t="s">
        <v>43</v>
      </c>
      <c r="G744" s="40"/>
      <c r="H744" s="39" t="s">
        <v>43</v>
      </c>
      <c r="I744" s="40" t="s">
        <v>43</v>
      </c>
      <c r="J744" s="40"/>
      <c r="K744" s="39" t="s">
        <v>43</v>
      </c>
      <c r="L744" s="40" t="s">
        <v>43</v>
      </c>
    </row>
    <row r="745" spans="1:12">
      <c r="A745" s="18" t="s">
        <v>129</v>
      </c>
      <c r="B745" s="39" t="s">
        <v>43</v>
      </c>
      <c r="C745" s="40" t="s">
        <v>43</v>
      </c>
      <c r="D745" s="40"/>
      <c r="E745" s="39" t="s">
        <v>43</v>
      </c>
      <c r="F745" s="40" t="s">
        <v>43</v>
      </c>
      <c r="G745" s="40"/>
      <c r="H745" s="39" t="s">
        <v>43</v>
      </c>
      <c r="I745" s="40" t="s">
        <v>43</v>
      </c>
      <c r="J745" s="40"/>
      <c r="K745" s="39" t="s">
        <v>43</v>
      </c>
      <c r="L745" s="40" t="s">
        <v>43</v>
      </c>
    </row>
    <row r="746" spans="1:12">
      <c r="A746" s="18" t="s">
        <v>130</v>
      </c>
      <c r="B746" s="39" t="s">
        <v>43</v>
      </c>
      <c r="C746" s="40" t="s">
        <v>43</v>
      </c>
      <c r="D746" s="40"/>
      <c r="E746" s="39" t="s">
        <v>43</v>
      </c>
      <c r="F746" s="40" t="s">
        <v>43</v>
      </c>
      <c r="G746" s="40"/>
      <c r="H746" s="39" t="s">
        <v>43</v>
      </c>
      <c r="I746" s="40" t="s">
        <v>43</v>
      </c>
      <c r="J746" s="40"/>
      <c r="K746" s="39" t="s">
        <v>43</v>
      </c>
      <c r="L746" s="40" t="s">
        <v>43</v>
      </c>
    </row>
    <row r="747" spans="1:12">
      <c r="A747" s="18" t="s">
        <v>131</v>
      </c>
      <c r="B747" s="37">
        <v>1.1000000000000001</v>
      </c>
      <c r="C747" s="38">
        <v>207.471454231042</v>
      </c>
      <c r="D747" s="38"/>
      <c r="E747" s="37">
        <v>1</v>
      </c>
      <c r="F747" s="38">
        <v>198.606764822988</v>
      </c>
      <c r="G747" s="38"/>
      <c r="H747" s="37">
        <v>1.5</v>
      </c>
      <c r="I747" s="38">
        <v>282.44125303175298</v>
      </c>
      <c r="J747" s="38"/>
      <c r="K747" s="37">
        <v>1.5</v>
      </c>
      <c r="L747" s="38">
        <v>297.41063944243598</v>
      </c>
    </row>
    <row r="748" spans="1:12">
      <c r="A748" s="18" t="s">
        <v>132</v>
      </c>
      <c r="B748" s="39" t="s">
        <v>43</v>
      </c>
      <c r="C748" s="40" t="s">
        <v>43</v>
      </c>
      <c r="D748" s="40"/>
      <c r="E748" s="39" t="s">
        <v>43</v>
      </c>
      <c r="F748" s="40" t="s">
        <v>43</v>
      </c>
      <c r="G748" s="40"/>
      <c r="H748" s="39" t="s">
        <v>43</v>
      </c>
      <c r="I748" s="40" t="s">
        <v>43</v>
      </c>
      <c r="J748" s="40"/>
      <c r="K748" s="39" t="s">
        <v>43</v>
      </c>
      <c r="L748" s="40" t="s">
        <v>43</v>
      </c>
    </row>
    <row r="749" spans="1:12">
      <c r="A749" s="18" t="s">
        <v>133</v>
      </c>
      <c r="B749" s="39" t="s">
        <v>43</v>
      </c>
      <c r="C749" s="40" t="s">
        <v>43</v>
      </c>
      <c r="D749" s="40"/>
      <c r="E749" s="39" t="s">
        <v>43</v>
      </c>
      <c r="F749" s="40" t="s">
        <v>43</v>
      </c>
      <c r="G749" s="40"/>
      <c r="H749" s="39" t="s">
        <v>43</v>
      </c>
      <c r="I749" s="40" t="s">
        <v>43</v>
      </c>
      <c r="J749" s="40"/>
      <c r="K749" s="39" t="s">
        <v>43</v>
      </c>
      <c r="L749" s="40" t="s">
        <v>43</v>
      </c>
    </row>
    <row r="750" spans="1:12">
      <c r="A750" s="18" t="s">
        <v>134</v>
      </c>
      <c r="B750" s="37">
        <v>88.9</v>
      </c>
      <c r="C750" s="38">
        <v>21325.4714945327</v>
      </c>
      <c r="D750" s="38"/>
      <c r="E750" s="37">
        <v>90.1</v>
      </c>
      <c r="F750" s="38">
        <v>21224.289448678999</v>
      </c>
      <c r="G750" s="38"/>
      <c r="H750" s="37">
        <v>7.1</v>
      </c>
      <c r="I750" s="38">
        <v>1703.6568523526601</v>
      </c>
      <c r="J750" s="38"/>
      <c r="K750" s="37">
        <v>7.1</v>
      </c>
      <c r="L750" s="38">
        <v>1672.9910290103201</v>
      </c>
    </row>
    <row r="751" spans="1:12">
      <c r="A751" s="18" t="s">
        <v>135</v>
      </c>
      <c r="B751" s="39" t="s">
        <v>43</v>
      </c>
      <c r="C751" s="40" t="s">
        <v>43</v>
      </c>
      <c r="D751" s="40"/>
      <c r="E751" s="39" t="s">
        <v>43</v>
      </c>
      <c r="F751" s="40" t="s">
        <v>43</v>
      </c>
      <c r="G751" s="40"/>
      <c r="H751" s="39" t="s">
        <v>43</v>
      </c>
      <c r="I751" s="40" t="s">
        <v>43</v>
      </c>
      <c r="J751" s="40"/>
      <c r="K751" s="39" t="s">
        <v>43</v>
      </c>
      <c r="L751" s="40" t="s">
        <v>43</v>
      </c>
    </row>
    <row r="752" spans="1:12">
      <c r="A752" s="18" t="s">
        <v>136</v>
      </c>
      <c r="B752" s="37">
        <v>1.5</v>
      </c>
      <c r="C752" s="38">
        <v>427.59437811859499</v>
      </c>
      <c r="D752" s="38"/>
      <c r="E752" s="37">
        <v>1.5</v>
      </c>
      <c r="F752" s="38">
        <v>466.07787214926901</v>
      </c>
      <c r="G752" s="38"/>
      <c r="H752" s="37">
        <v>0.1</v>
      </c>
      <c r="I752" s="38">
        <v>28.5503243218885</v>
      </c>
      <c r="J752" s="38"/>
      <c r="K752" s="37">
        <v>0.1</v>
      </c>
      <c r="L752" s="38">
        <v>31.119853510858501</v>
      </c>
    </row>
    <row r="753" spans="1:12">
      <c r="A753" s="18" t="s">
        <v>137</v>
      </c>
      <c r="B753" s="40" t="s">
        <v>43</v>
      </c>
      <c r="C753" s="38">
        <v>2557.5842697397302</v>
      </c>
      <c r="D753" s="38"/>
      <c r="E753" s="40" t="s">
        <v>43</v>
      </c>
      <c r="F753" s="38">
        <v>2675.7922941257598</v>
      </c>
      <c r="G753" s="38"/>
      <c r="H753" s="40" t="s">
        <v>43</v>
      </c>
      <c r="I753" s="40" t="s">
        <v>43</v>
      </c>
      <c r="J753" s="40"/>
      <c r="K753" s="40" t="s">
        <v>43</v>
      </c>
      <c r="L753" s="40" t="s">
        <v>43</v>
      </c>
    </row>
    <row r="754" spans="1:12">
      <c r="A754" s="36" t="s">
        <v>138</v>
      </c>
      <c r="B754" s="40" t="s">
        <v>43</v>
      </c>
      <c r="C754" s="38">
        <v>18262.080000000002</v>
      </c>
      <c r="D754" s="38"/>
      <c r="E754" s="40" t="s">
        <v>43</v>
      </c>
      <c r="F754" s="38">
        <v>20479.68</v>
      </c>
      <c r="G754" s="38"/>
      <c r="H754" s="40" t="s">
        <v>43</v>
      </c>
      <c r="I754" s="38">
        <v>74984.19</v>
      </c>
      <c r="J754" s="38"/>
      <c r="K754" s="40" t="s">
        <v>43</v>
      </c>
      <c r="L754" s="38">
        <v>72396.479999999996</v>
      </c>
    </row>
    <row r="755" spans="1:12">
      <c r="A755" s="36" t="s">
        <v>139</v>
      </c>
      <c r="B755" s="40" t="s">
        <v>43</v>
      </c>
      <c r="C755" s="38">
        <v>8619.4919512289998</v>
      </c>
      <c r="D755" s="38"/>
      <c r="E755" s="40" t="s">
        <v>43</v>
      </c>
      <c r="F755" s="38">
        <v>8956.2899797313203</v>
      </c>
      <c r="G755" s="38"/>
      <c r="H755" s="40" t="s">
        <v>43</v>
      </c>
      <c r="I755" s="38">
        <v>113976.846454047</v>
      </c>
      <c r="J755" s="38"/>
      <c r="K755" s="40" t="s">
        <v>43</v>
      </c>
      <c r="L755" s="38">
        <v>116831.51055033501</v>
      </c>
    </row>
    <row r="756" spans="1:12">
      <c r="A756" s="226" t="s">
        <v>140</v>
      </c>
      <c r="B756" s="226"/>
      <c r="C756" s="226"/>
      <c r="D756" s="226"/>
      <c r="E756" s="226"/>
      <c r="F756" s="226"/>
      <c r="G756" s="226"/>
      <c r="H756" s="226"/>
      <c r="I756" s="226"/>
      <c r="J756" s="226"/>
      <c r="K756" s="226"/>
      <c r="L756" s="226"/>
    </row>
    <row r="757" spans="1:12">
      <c r="A757" s="18" t="s">
        <v>141</v>
      </c>
      <c r="B757" s="37">
        <v>100.070128962852</v>
      </c>
      <c r="C757" s="38">
        <v>27169.867963403201</v>
      </c>
      <c r="D757" s="38"/>
      <c r="E757" s="37">
        <v>96.719607039541899</v>
      </c>
      <c r="F757" s="38">
        <v>33160.025721018799</v>
      </c>
      <c r="G757" s="38"/>
      <c r="H757" s="37">
        <v>97.557490656011197</v>
      </c>
      <c r="I757" s="38">
        <v>27373.516161953801</v>
      </c>
      <c r="J757" s="38"/>
      <c r="K757" s="37">
        <v>66.500404156587805</v>
      </c>
      <c r="L757" s="38">
        <v>23561.9655868634</v>
      </c>
    </row>
    <row r="758" spans="1:12">
      <c r="A758" s="18" t="s">
        <v>142</v>
      </c>
      <c r="B758" s="37">
        <v>0.2</v>
      </c>
      <c r="C758" s="38">
        <v>108.351243137458</v>
      </c>
      <c r="D758" s="38"/>
      <c r="E758" s="37">
        <v>0.2</v>
      </c>
      <c r="F758" s="38">
        <v>116.47758637276699</v>
      </c>
      <c r="G758" s="38"/>
      <c r="H758" s="37">
        <v>17.3</v>
      </c>
      <c r="I758" s="38">
        <v>9462.9164527290104</v>
      </c>
      <c r="J758" s="38"/>
      <c r="K758" s="37">
        <v>19.899999999999999</v>
      </c>
      <c r="L758" s="38">
        <v>11701.470532659299</v>
      </c>
    </row>
    <row r="759" spans="1:12">
      <c r="A759" s="18" t="s">
        <v>143</v>
      </c>
      <c r="B759" s="37">
        <v>0.2</v>
      </c>
      <c r="C759" s="38">
        <v>48.141783121147803</v>
      </c>
      <c r="D759" s="38"/>
      <c r="E759" s="37">
        <v>0.2</v>
      </c>
      <c r="F759" s="38">
        <v>58.0108486609831</v>
      </c>
      <c r="G759" s="38"/>
      <c r="H759" s="37">
        <v>3.1</v>
      </c>
      <c r="I759" s="38">
        <v>744.76532850038996</v>
      </c>
      <c r="J759" s="38"/>
      <c r="K759" s="37">
        <v>2.9</v>
      </c>
      <c r="L759" s="38">
        <v>839.54272272406899</v>
      </c>
    </row>
    <row r="760" spans="1:12">
      <c r="A760" s="18" t="s">
        <v>144</v>
      </c>
      <c r="B760" s="37">
        <v>1</v>
      </c>
      <c r="C760" s="38">
        <v>1405.17</v>
      </c>
      <c r="D760" s="38"/>
      <c r="E760" s="37">
        <v>1.2</v>
      </c>
      <c r="F760" s="38">
        <v>1721.62</v>
      </c>
      <c r="G760" s="38"/>
      <c r="H760" s="37">
        <v>17.8</v>
      </c>
      <c r="I760" s="38">
        <v>13226.87</v>
      </c>
      <c r="J760" s="38"/>
      <c r="K760" s="37">
        <v>22.2</v>
      </c>
      <c r="L760" s="38">
        <v>17405.259999999998</v>
      </c>
    </row>
    <row r="761" spans="1:12">
      <c r="A761" s="18" t="s">
        <v>145</v>
      </c>
      <c r="B761" s="39" t="s">
        <v>43</v>
      </c>
      <c r="C761" s="40" t="s">
        <v>43</v>
      </c>
      <c r="D761" s="40"/>
      <c r="E761" s="39" t="s">
        <v>43</v>
      </c>
      <c r="F761" s="40" t="s">
        <v>43</v>
      </c>
      <c r="G761" s="40"/>
      <c r="H761" s="37">
        <v>1.6</v>
      </c>
      <c r="I761" s="38">
        <v>430.16704968217601</v>
      </c>
      <c r="J761" s="38"/>
      <c r="K761" s="37">
        <v>1.5</v>
      </c>
      <c r="L761" s="38">
        <v>502.48888490999201</v>
      </c>
    </row>
    <row r="762" spans="1:12">
      <c r="A762" s="18" t="s">
        <v>146</v>
      </c>
      <c r="B762" s="39" t="s">
        <v>43</v>
      </c>
      <c r="C762" s="40" t="s">
        <v>43</v>
      </c>
      <c r="D762" s="40"/>
      <c r="E762" s="39" t="s">
        <v>43</v>
      </c>
      <c r="F762" s="40" t="s">
        <v>43</v>
      </c>
      <c r="G762" s="40"/>
      <c r="H762" s="37">
        <v>0.1</v>
      </c>
      <c r="I762" s="38">
        <v>31.6622542328649</v>
      </c>
      <c r="J762" s="38"/>
      <c r="K762" s="37">
        <v>0.1</v>
      </c>
      <c r="L762" s="38">
        <v>33.720300758001102</v>
      </c>
    </row>
    <row r="763" spans="1:12">
      <c r="A763" s="18" t="s">
        <v>147</v>
      </c>
      <c r="B763" s="39" t="s">
        <v>43</v>
      </c>
      <c r="C763" s="40" t="s">
        <v>43</v>
      </c>
      <c r="D763" s="40"/>
      <c r="E763" s="39" t="s">
        <v>43</v>
      </c>
      <c r="F763" s="40" t="s">
        <v>43</v>
      </c>
      <c r="G763" s="40"/>
      <c r="H763" s="37">
        <v>0.5</v>
      </c>
      <c r="I763" s="38">
        <v>158.102513214727</v>
      </c>
      <c r="J763" s="38"/>
      <c r="K763" s="37">
        <v>0.4</v>
      </c>
      <c r="L763" s="38">
        <v>92.584831738544395</v>
      </c>
    </row>
    <row r="764" spans="1:12">
      <c r="A764" s="18" t="s">
        <v>148</v>
      </c>
      <c r="B764" s="39" t="s">
        <v>43</v>
      </c>
      <c r="C764" s="40" t="s">
        <v>43</v>
      </c>
      <c r="D764" s="40"/>
      <c r="E764" s="39" t="s">
        <v>43</v>
      </c>
      <c r="F764" s="40" t="s">
        <v>43</v>
      </c>
      <c r="G764" s="40"/>
      <c r="H764" s="37">
        <v>0.3</v>
      </c>
      <c r="I764" s="38">
        <v>199.85853483835299</v>
      </c>
      <c r="J764" s="38"/>
      <c r="K764" s="37">
        <v>0.3</v>
      </c>
      <c r="L764" s="38">
        <v>139.50125731717</v>
      </c>
    </row>
    <row r="765" spans="1:12">
      <c r="A765" s="18" t="s">
        <v>149</v>
      </c>
      <c r="B765" s="39" t="s">
        <v>43</v>
      </c>
      <c r="C765" s="40" t="s">
        <v>43</v>
      </c>
      <c r="D765" s="40"/>
      <c r="E765" s="39" t="s">
        <v>43</v>
      </c>
      <c r="F765" s="40" t="s">
        <v>43</v>
      </c>
      <c r="G765" s="40"/>
      <c r="H765" s="39" t="s">
        <v>43</v>
      </c>
      <c r="I765" s="40" t="s">
        <v>43</v>
      </c>
      <c r="J765" s="40"/>
      <c r="K765" s="39" t="s">
        <v>43</v>
      </c>
      <c r="L765" s="40" t="s">
        <v>43</v>
      </c>
    </row>
    <row r="766" spans="1:12">
      <c r="A766" s="18" t="s">
        <v>150</v>
      </c>
      <c r="B766" s="39" t="s">
        <v>43</v>
      </c>
      <c r="C766" s="40" t="s">
        <v>43</v>
      </c>
      <c r="D766" s="40"/>
      <c r="E766" s="39" t="s">
        <v>43</v>
      </c>
      <c r="F766" s="40" t="s">
        <v>43</v>
      </c>
      <c r="G766" s="40"/>
      <c r="H766" s="39" t="s">
        <v>43</v>
      </c>
      <c r="I766" s="40" t="s">
        <v>43</v>
      </c>
      <c r="J766" s="40"/>
      <c r="K766" s="39" t="s">
        <v>43</v>
      </c>
      <c r="L766" s="40" t="s">
        <v>43</v>
      </c>
    </row>
    <row r="767" spans="1:12">
      <c r="A767" s="18" t="s">
        <v>151</v>
      </c>
      <c r="B767" s="39" t="s">
        <v>43</v>
      </c>
      <c r="C767" s="40" t="s">
        <v>43</v>
      </c>
      <c r="D767" s="40"/>
      <c r="E767" s="39" t="s">
        <v>43</v>
      </c>
      <c r="F767" s="40" t="s">
        <v>43</v>
      </c>
      <c r="G767" s="40"/>
      <c r="H767" s="39" t="s">
        <v>43</v>
      </c>
      <c r="I767" s="40" t="s">
        <v>43</v>
      </c>
      <c r="J767" s="40"/>
      <c r="K767" s="39" t="s">
        <v>43</v>
      </c>
      <c r="L767" s="40" t="s">
        <v>43</v>
      </c>
    </row>
    <row r="768" spans="1:12">
      <c r="A768" s="18" t="s">
        <v>152</v>
      </c>
      <c r="B768" s="37">
        <v>3.5</v>
      </c>
      <c r="C768" s="38">
        <v>1231.6245757929501</v>
      </c>
      <c r="D768" s="38"/>
      <c r="E768" s="37">
        <v>3.4</v>
      </c>
      <c r="F768" s="38">
        <v>1213.1853964296499</v>
      </c>
      <c r="G768" s="38"/>
      <c r="H768" s="37">
        <v>7</v>
      </c>
      <c r="I768" s="38">
        <v>2419.7970227447599</v>
      </c>
      <c r="J768" s="38"/>
      <c r="K768" s="37">
        <v>5.0999999999999996</v>
      </c>
      <c r="L768" s="38">
        <v>1787.67690334604</v>
      </c>
    </row>
    <row r="769" spans="1:12">
      <c r="A769" s="18" t="s">
        <v>153</v>
      </c>
      <c r="B769" s="37">
        <v>1.1000000000000001</v>
      </c>
      <c r="C769" s="38">
        <v>792.39276737634805</v>
      </c>
      <c r="D769" s="38"/>
      <c r="E769" s="37">
        <v>0.7</v>
      </c>
      <c r="F769" s="38">
        <v>495.677693846968</v>
      </c>
      <c r="G769" s="38"/>
      <c r="H769" s="37">
        <v>3.1</v>
      </c>
      <c r="I769" s="38">
        <v>2344.63251469437</v>
      </c>
      <c r="J769" s="38"/>
      <c r="K769" s="37">
        <v>2.2999999999999998</v>
      </c>
      <c r="L769" s="38">
        <v>1709.9934362814499</v>
      </c>
    </row>
    <row r="770" spans="1:12">
      <c r="A770" s="18" t="s">
        <v>154</v>
      </c>
      <c r="B770" s="37">
        <v>9.4</v>
      </c>
      <c r="C770" s="38">
        <v>3521.1873118273402</v>
      </c>
      <c r="D770" s="38"/>
      <c r="E770" s="37">
        <v>9.1</v>
      </c>
      <c r="F770" s="38">
        <v>3013.3871501344502</v>
      </c>
      <c r="G770" s="38"/>
      <c r="H770" s="37">
        <v>18.100000000000001</v>
      </c>
      <c r="I770" s="38">
        <v>6894.8338680998104</v>
      </c>
      <c r="J770" s="38"/>
      <c r="K770" s="37">
        <v>20</v>
      </c>
      <c r="L770" s="38">
        <v>6734.8432479560597</v>
      </c>
    </row>
    <row r="771" spans="1:12">
      <c r="A771" s="18" t="s">
        <v>155</v>
      </c>
      <c r="B771" s="37">
        <v>5</v>
      </c>
      <c r="C771" s="38">
        <v>2379.34341534344</v>
      </c>
      <c r="D771" s="38"/>
      <c r="E771" s="37">
        <v>5</v>
      </c>
      <c r="F771" s="38">
        <v>1936.7855400895601</v>
      </c>
      <c r="G771" s="38"/>
      <c r="H771" s="37">
        <v>4</v>
      </c>
      <c r="I771" s="38">
        <v>1872.0151729663901</v>
      </c>
      <c r="J771" s="38"/>
      <c r="K771" s="37">
        <v>3.9</v>
      </c>
      <c r="L771" s="38">
        <v>1485.7248420247699</v>
      </c>
    </row>
    <row r="772" spans="1:12">
      <c r="A772" s="18" t="s">
        <v>156</v>
      </c>
      <c r="B772" s="37">
        <v>2.2000000000000002</v>
      </c>
      <c r="C772" s="38">
        <v>1218.47341192357</v>
      </c>
      <c r="D772" s="38"/>
      <c r="E772" s="37">
        <v>2.1</v>
      </c>
      <c r="F772" s="38">
        <v>925.818252441563</v>
      </c>
      <c r="G772" s="38"/>
      <c r="H772" s="37">
        <v>1.7</v>
      </c>
      <c r="I772" s="38">
        <v>943.45394871373105</v>
      </c>
      <c r="J772" s="38"/>
      <c r="K772" s="37">
        <v>1.4</v>
      </c>
      <c r="L772" s="38">
        <v>618.46181202740104</v>
      </c>
    </row>
    <row r="773" spans="1:12">
      <c r="A773" s="18" t="s">
        <v>157</v>
      </c>
      <c r="B773" s="37">
        <v>0.3</v>
      </c>
      <c r="C773" s="38">
        <v>382.04860400518999</v>
      </c>
      <c r="D773" s="38"/>
      <c r="E773" s="37">
        <v>0.3</v>
      </c>
      <c r="F773" s="38">
        <v>253.29822445544099</v>
      </c>
      <c r="G773" s="38"/>
      <c r="H773" s="37">
        <v>4.5999999999999996</v>
      </c>
      <c r="I773" s="38">
        <v>5842.74723710132</v>
      </c>
      <c r="J773" s="38"/>
      <c r="K773" s="37">
        <v>3</v>
      </c>
      <c r="L773" s="38">
        <v>2526.3530988248999</v>
      </c>
    </row>
    <row r="774" spans="1:12">
      <c r="A774" s="18" t="s">
        <v>158</v>
      </c>
      <c r="B774" s="37">
        <v>3.6</v>
      </c>
      <c r="C774" s="38">
        <v>1697.4844392564501</v>
      </c>
      <c r="D774" s="38"/>
      <c r="E774" s="37">
        <v>3.7</v>
      </c>
      <c r="F774" s="38">
        <v>1550.9821016795199</v>
      </c>
      <c r="G774" s="38"/>
      <c r="H774" s="37">
        <v>19.399999999999999</v>
      </c>
      <c r="I774" s="38">
        <v>9138.3242822165703</v>
      </c>
      <c r="J774" s="38"/>
      <c r="K774" s="37">
        <v>18.8</v>
      </c>
      <c r="L774" s="38">
        <v>7872.7134738939103</v>
      </c>
    </row>
    <row r="775" spans="1:12">
      <c r="A775" s="18" t="s">
        <v>159</v>
      </c>
      <c r="B775" s="39" t="s">
        <v>43</v>
      </c>
      <c r="C775" s="40" t="s">
        <v>43</v>
      </c>
      <c r="D775" s="40"/>
      <c r="E775" s="39" t="s">
        <v>43</v>
      </c>
      <c r="F775" s="40" t="s">
        <v>43</v>
      </c>
      <c r="G775" s="40"/>
      <c r="H775" s="39" t="s">
        <v>43</v>
      </c>
      <c r="I775" s="40" t="s">
        <v>43</v>
      </c>
      <c r="J775" s="40"/>
      <c r="K775" s="39" t="s">
        <v>43</v>
      </c>
      <c r="L775" s="40" t="s">
        <v>43</v>
      </c>
    </row>
    <row r="776" spans="1:12">
      <c r="A776" s="18" t="s">
        <v>160</v>
      </c>
      <c r="B776" s="39" t="s">
        <v>43</v>
      </c>
      <c r="C776" s="40" t="s">
        <v>43</v>
      </c>
      <c r="D776" s="40"/>
      <c r="E776" s="39" t="s">
        <v>43</v>
      </c>
      <c r="F776" s="40" t="s">
        <v>43</v>
      </c>
      <c r="G776" s="40"/>
      <c r="H776" s="37">
        <v>0.1</v>
      </c>
      <c r="I776" s="38">
        <v>29.885078008657601</v>
      </c>
      <c r="J776" s="38"/>
      <c r="K776" s="37">
        <v>0.2</v>
      </c>
      <c r="L776" s="38">
        <v>64.372458030648403</v>
      </c>
    </row>
    <row r="777" spans="1:12">
      <c r="A777" s="18" t="s">
        <v>161</v>
      </c>
      <c r="B777" s="37">
        <v>0.3</v>
      </c>
      <c r="C777" s="38">
        <v>332.54196214317699</v>
      </c>
      <c r="D777" s="38"/>
      <c r="E777" s="37">
        <v>0.3</v>
      </c>
      <c r="F777" s="38">
        <v>335.86738176460898</v>
      </c>
      <c r="G777" s="38"/>
      <c r="H777" s="37">
        <v>0.5</v>
      </c>
      <c r="I777" s="38">
        <v>566.16703857340997</v>
      </c>
      <c r="J777" s="38"/>
      <c r="K777" s="37">
        <v>0.5</v>
      </c>
      <c r="L777" s="38">
        <v>571.82870895914402</v>
      </c>
    </row>
    <row r="778" spans="1:12">
      <c r="A778" s="18" t="s">
        <v>162</v>
      </c>
      <c r="B778" s="39" t="s">
        <v>43</v>
      </c>
      <c r="C778" s="40" t="s">
        <v>43</v>
      </c>
      <c r="D778" s="40"/>
      <c r="E778" s="39" t="s">
        <v>43</v>
      </c>
      <c r="F778" s="40" t="s">
        <v>43</v>
      </c>
      <c r="G778" s="40"/>
      <c r="H778" s="39" t="s">
        <v>43</v>
      </c>
      <c r="I778" s="40" t="s">
        <v>43</v>
      </c>
      <c r="J778" s="40"/>
      <c r="K778" s="39" t="s">
        <v>43</v>
      </c>
      <c r="L778" s="40" t="s">
        <v>43</v>
      </c>
    </row>
    <row r="779" spans="1:12">
      <c r="A779" s="18" t="s">
        <v>163</v>
      </c>
      <c r="B779" s="39" t="s">
        <v>43</v>
      </c>
      <c r="C779" s="40" t="s">
        <v>43</v>
      </c>
      <c r="D779" s="40"/>
      <c r="E779" s="39" t="s">
        <v>43</v>
      </c>
      <c r="F779" s="40" t="s">
        <v>43</v>
      </c>
      <c r="G779" s="40"/>
      <c r="H779" s="39" t="s">
        <v>43</v>
      </c>
      <c r="I779" s="40" t="s">
        <v>43</v>
      </c>
      <c r="J779" s="40"/>
      <c r="K779" s="39" t="s">
        <v>43</v>
      </c>
      <c r="L779" s="40" t="s">
        <v>43</v>
      </c>
    </row>
    <row r="780" spans="1:12">
      <c r="A780" s="18" t="s">
        <v>164</v>
      </c>
      <c r="B780" s="39" t="s">
        <v>43</v>
      </c>
      <c r="C780" s="40" t="s">
        <v>43</v>
      </c>
      <c r="D780" s="40"/>
      <c r="E780" s="39" t="s">
        <v>43</v>
      </c>
      <c r="F780" s="40" t="s">
        <v>43</v>
      </c>
      <c r="G780" s="40"/>
      <c r="H780" s="37">
        <v>36.130000000000003</v>
      </c>
      <c r="I780" s="38">
        <v>104607.207027379</v>
      </c>
      <c r="J780" s="38"/>
      <c r="K780" s="37">
        <v>27.6</v>
      </c>
      <c r="L780" s="38">
        <v>68163.480586885504</v>
      </c>
    </row>
    <row r="781" spans="1:12">
      <c r="A781" s="18" t="s">
        <v>165</v>
      </c>
      <c r="B781" s="37">
        <v>0.2</v>
      </c>
      <c r="C781" s="38">
        <v>837.36360735329595</v>
      </c>
      <c r="D781" s="38"/>
      <c r="E781" s="37">
        <v>0.2</v>
      </c>
      <c r="F781" s="38">
        <v>766.18770072826601</v>
      </c>
      <c r="G781" s="38"/>
      <c r="H781" s="37">
        <v>0.3</v>
      </c>
      <c r="I781" s="38">
        <v>1256.20523938931</v>
      </c>
      <c r="J781" s="38"/>
      <c r="K781" s="37">
        <v>0.3</v>
      </c>
      <c r="L781" s="38">
        <v>1149.4277940412201</v>
      </c>
    </row>
    <row r="782" spans="1:12">
      <c r="A782" s="18" t="s">
        <v>166</v>
      </c>
      <c r="B782" s="39" t="s">
        <v>43</v>
      </c>
      <c r="C782" s="40" t="s">
        <v>43</v>
      </c>
      <c r="D782" s="40"/>
      <c r="E782" s="39" t="s">
        <v>43</v>
      </c>
      <c r="F782" s="40" t="s">
        <v>43</v>
      </c>
      <c r="G782" s="40"/>
      <c r="H782" s="37">
        <v>0.1</v>
      </c>
      <c r="I782" s="38">
        <v>9.7693401902606301</v>
      </c>
      <c r="J782" s="38"/>
      <c r="K782" s="39" t="s">
        <v>43</v>
      </c>
      <c r="L782" s="40" t="s">
        <v>43</v>
      </c>
    </row>
    <row r="783" spans="1:12">
      <c r="A783" s="18" t="s">
        <v>167</v>
      </c>
      <c r="B783" s="37">
        <v>0.7</v>
      </c>
      <c r="C783" s="38">
        <v>363.61283365014901</v>
      </c>
      <c r="D783" s="38"/>
      <c r="E783" s="37">
        <v>1</v>
      </c>
      <c r="F783" s="38">
        <v>619.70015792089703</v>
      </c>
      <c r="G783" s="38"/>
      <c r="H783" s="37">
        <v>150.80000000000001</v>
      </c>
      <c r="I783" s="38">
        <v>78616.714245985495</v>
      </c>
      <c r="J783" s="38"/>
      <c r="K783" s="37">
        <v>238.9</v>
      </c>
      <c r="L783" s="38">
        <v>148583.34820162799</v>
      </c>
    </row>
    <row r="784" spans="1:12">
      <c r="A784" s="18" t="s">
        <v>168</v>
      </c>
      <c r="B784" s="39" t="s">
        <v>43</v>
      </c>
      <c r="C784" s="40" t="s">
        <v>43</v>
      </c>
      <c r="D784" s="40"/>
      <c r="E784" s="39" t="s">
        <v>43</v>
      </c>
      <c r="F784" s="40" t="s">
        <v>43</v>
      </c>
      <c r="G784" s="40"/>
      <c r="H784" s="39" t="s">
        <v>43</v>
      </c>
      <c r="I784" s="40" t="s">
        <v>43</v>
      </c>
      <c r="J784" s="40"/>
      <c r="K784" s="39" t="s">
        <v>43</v>
      </c>
      <c r="L784" s="40" t="s">
        <v>43</v>
      </c>
    </row>
    <row r="785" spans="1:12">
      <c r="A785" s="18" t="s">
        <v>169</v>
      </c>
      <c r="B785" s="37">
        <v>0.1</v>
      </c>
      <c r="C785" s="38">
        <v>174.050483274377</v>
      </c>
      <c r="D785" s="38"/>
      <c r="E785" s="37">
        <v>0.1</v>
      </c>
      <c r="F785" s="38">
        <v>156.99353591348799</v>
      </c>
      <c r="G785" s="38"/>
      <c r="H785" s="39" t="s">
        <v>43</v>
      </c>
      <c r="I785" s="40" t="s">
        <v>43</v>
      </c>
      <c r="J785" s="40"/>
      <c r="K785" s="39" t="s">
        <v>43</v>
      </c>
      <c r="L785" s="40" t="s">
        <v>43</v>
      </c>
    </row>
    <row r="786" spans="1:12">
      <c r="A786" s="18" t="s">
        <v>170</v>
      </c>
      <c r="B786" s="39" t="s">
        <v>43</v>
      </c>
      <c r="C786" s="40" t="s">
        <v>43</v>
      </c>
      <c r="D786" s="40"/>
      <c r="E786" s="39" t="s">
        <v>43</v>
      </c>
      <c r="F786" s="40" t="s">
        <v>43</v>
      </c>
      <c r="G786" s="40"/>
      <c r="H786" s="37">
        <v>0.2</v>
      </c>
      <c r="I786" s="38">
        <v>103.700911621757</v>
      </c>
      <c r="J786" s="38"/>
      <c r="K786" s="37">
        <v>0.2</v>
      </c>
      <c r="L786" s="38">
        <v>107.43414444014</v>
      </c>
    </row>
    <row r="787" spans="1:12">
      <c r="A787" s="36" t="s">
        <v>171</v>
      </c>
      <c r="B787" s="37"/>
      <c r="C787" s="38"/>
      <c r="D787" s="38"/>
      <c r="E787" s="37"/>
      <c r="F787" s="38"/>
      <c r="G787" s="38"/>
      <c r="H787" s="37"/>
      <c r="I787" s="38"/>
      <c r="J787" s="38"/>
      <c r="K787" s="37"/>
      <c r="L787" s="38"/>
    </row>
    <row r="788" spans="1:12" ht="15">
      <c r="A788" s="18" t="s">
        <v>172</v>
      </c>
      <c r="B788" s="37">
        <v>294</v>
      </c>
      <c r="C788" s="38">
        <v>51485.279999999999</v>
      </c>
      <c r="D788" s="38"/>
      <c r="E788" s="37">
        <v>270</v>
      </c>
      <c r="F788" s="38">
        <v>50676.3</v>
      </c>
      <c r="G788" s="38"/>
      <c r="H788" s="37">
        <v>865</v>
      </c>
      <c r="I788" s="38">
        <v>148079.35</v>
      </c>
      <c r="J788" s="38"/>
      <c r="K788" s="37">
        <v>614</v>
      </c>
      <c r="L788" s="38">
        <v>111152.42</v>
      </c>
    </row>
    <row r="789" spans="1:12">
      <c r="A789" s="18" t="s">
        <v>173</v>
      </c>
      <c r="B789" s="37">
        <v>1.6</v>
      </c>
      <c r="C789" s="38">
        <v>61.521257427947397</v>
      </c>
      <c r="D789" s="38"/>
      <c r="E789" s="37">
        <v>1.5</v>
      </c>
      <c r="F789" s="38">
        <v>61.771187536248398</v>
      </c>
      <c r="G789" s="38"/>
      <c r="H789" s="37">
        <v>4.8</v>
      </c>
      <c r="I789" s="38">
        <v>185.48817667741301</v>
      </c>
      <c r="J789" s="38"/>
      <c r="K789" s="37">
        <v>3.4</v>
      </c>
      <c r="L789" s="38">
        <v>140.715968031903</v>
      </c>
    </row>
    <row r="790" spans="1:12">
      <c r="A790" s="18" t="s">
        <v>174</v>
      </c>
      <c r="B790" s="39" t="s">
        <v>43</v>
      </c>
      <c r="C790" s="40" t="s">
        <v>43</v>
      </c>
      <c r="D790" s="40"/>
      <c r="E790" s="39" t="s">
        <v>43</v>
      </c>
      <c r="F790" s="40" t="s">
        <v>43</v>
      </c>
      <c r="G790" s="40"/>
      <c r="H790" s="37">
        <v>0.1</v>
      </c>
      <c r="I790" s="38">
        <v>71.0113932177197</v>
      </c>
      <c r="J790" s="38"/>
      <c r="K790" s="37">
        <v>0.1</v>
      </c>
      <c r="L790" s="38">
        <v>75.769156563307007</v>
      </c>
    </row>
    <row r="791" spans="1:12">
      <c r="A791" s="18" t="s">
        <v>175</v>
      </c>
      <c r="B791" s="37">
        <v>3</v>
      </c>
      <c r="C791" s="38">
        <v>18154.66</v>
      </c>
      <c r="D791" s="38"/>
      <c r="E791" s="37">
        <v>2.1</v>
      </c>
      <c r="F791" s="38">
        <v>15560.58</v>
      </c>
      <c r="G791" s="38"/>
      <c r="H791" s="37">
        <v>19.7</v>
      </c>
      <c r="I791" s="38">
        <v>120224.27</v>
      </c>
      <c r="J791" s="38"/>
      <c r="K791" s="37">
        <v>13.7</v>
      </c>
      <c r="L791" s="38">
        <v>102382.84</v>
      </c>
    </row>
    <row r="792" spans="1:12">
      <c r="A792" s="18" t="s">
        <v>176</v>
      </c>
      <c r="B792" s="37">
        <v>4.5999999999999996</v>
      </c>
      <c r="C792" s="38">
        <v>173.39452134489099</v>
      </c>
      <c r="D792" s="38"/>
      <c r="E792" s="37">
        <v>3.2</v>
      </c>
      <c r="F792" s="38">
        <v>123.51721033542201</v>
      </c>
      <c r="G792" s="38"/>
      <c r="H792" s="37">
        <v>30.4</v>
      </c>
      <c r="I792" s="38">
        <v>1122.1081330076199</v>
      </c>
      <c r="J792" s="38"/>
      <c r="K792" s="37">
        <v>21.2</v>
      </c>
      <c r="L792" s="38">
        <v>801.30332361301805</v>
      </c>
    </row>
    <row r="793" spans="1:12">
      <c r="A793" s="36" t="s">
        <v>177</v>
      </c>
      <c r="B793" s="37"/>
      <c r="C793" s="38"/>
      <c r="D793" s="38"/>
      <c r="E793" s="37"/>
      <c r="F793" s="38"/>
      <c r="G793" s="38"/>
      <c r="H793" s="37"/>
      <c r="I793" s="38"/>
      <c r="J793" s="38"/>
      <c r="K793" s="37"/>
      <c r="L793" s="38"/>
    </row>
    <row r="794" spans="1:12">
      <c r="A794" s="18" t="s">
        <v>178</v>
      </c>
      <c r="B794" s="37">
        <v>1.3</v>
      </c>
      <c r="C794" s="38">
        <v>126.207242280863</v>
      </c>
      <c r="D794" s="38"/>
      <c r="E794" s="37">
        <v>1.2</v>
      </c>
      <c r="F794" s="38">
        <v>117.43098481764</v>
      </c>
      <c r="G794" s="38"/>
      <c r="H794" s="37">
        <v>1.1000000000000001</v>
      </c>
      <c r="I794" s="38">
        <v>110.594733546683</v>
      </c>
      <c r="J794" s="38"/>
      <c r="K794" s="37">
        <v>1</v>
      </c>
      <c r="L794" s="38">
        <v>101.34499219550599</v>
      </c>
    </row>
    <row r="795" spans="1:12">
      <c r="A795" s="18" t="s">
        <v>179</v>
      </c>
      <c r="B795" s="37"/>
      <c r="C795" s="38">
        <v>21528.06</v>
      </c>
      <c r="D795" s="38"/>
      <c r="E795" s="37"/>
      <c r="F795" s="38">
        <v>22836.02</v>
      </c>
      <c r="G795" s="38"/>
      <c r="H795" s="37"/>
      <c r="I795" s="38">
        <v>37598.71</v>
      </c>
      <c r="J795" s="38"/>
      <c r="K795" s="37"/>
      <c r="L795" s="38">
        <v>39408.519999999997</v>
      </c>
    </row>
    <row r="796" spans="1:12" ht="15">
      <c r="A796" s="226" t="s">
        <v>180</v>
      </c>
      <c r="B796" s="226"/>
      <c r="C796" s="226"/>
      <c r="D796" s="226"/>
      <c r="E796" s="226"/>
      <c r="F796" s="226"/>
      <c r="G796" s="226"/>
      <c r="H796" s="226"/>
      <c r="I796" s="226"/>
      <c r="J796" s="226"/>
      <c r="K796" s="226"/>
      <c r="L796" s="226"/>
    </row>
    <row r="797" spans="1:12">
      <c r="A797" s="18" t="s">
        <v>181</v>
      </c>
      <c r="B797" s="37">
        <v>15.610691470588201</v>
      </c>
      <c r="C797" s="38">
        <v>44675.707528600396</v>
      </c>
      <c r="D797" s="38"/>
      <c r="E797" s="37">
        <v>14.6</v>
      </c>
      <c r="F797" s="38">
        <v>42493.559095442703</v>
      </c>
      <c r="G797" s="38"/>
      <c r="H797" s="37">
        <v>49.977874643122703</v>
      </c>
      <c r="I797" s="38">
        <v>141385.09419311801</v>
      </c>
      <c r="J797" s="38"/>
      <c r="K797" s="37">
        <v>47</v>
      </c>
      <c r="L797" s="38">
        <v>135221.158674598</v>
      </c>
    </row>
    <row r="798" spans="1:12">
      <c r="A798" s="18" t="s">
        <v>182</v>
      </c>
      <c r="B798" s="37">
        <v>1.2</v>
      </c>
      <c r="C798" s="38">
        <v>2609.2342085375399</v>
      </c>
      <c r="D798" s="38"/>
      <c r="E798" s="37">
        <v>1.3</v>
      </c>
      <c r="F798" s="38">
        <v>2908.64383396722</v>
      </c>
      <c r="G798" s="38"/>
      <c r="H798" s="37">
        <v>4.5999999999999996</v>
      </c>
      <c r="I798" s="38">
        <v>10010.1163235969</v>
      </c>
      <c r="J798" s="38"/>
      <c r="K798" s="37">
        <v>4.7</v>
      </c>
      <c r="L798" s="38">
        <v>10524.3316469155</v>
      </c>
    </row>
    <row r="799" spans="1:12">
      <c r="A799" s="18" t="s">
        <v>183</v>
      </c>
      <c r="B799" s="37">
        <v>55.579560203308198</v>
      </c>
      <c r="C799" s="38">
        <v>78413.985270515404</v>
      </c>
      <c r="D799" s="38"/>
      <c r="E799" s="37">
        <v>55.3</v>
      </c>
      <c r="F799" s="38">
        <v>90580.720720039506</v>
      </c>
      <c r="G799" s="38"/>
      <c r="H799" s="37">
        <v>42.122896721162597</v>
      </c>
      <c r="I799" s="38">
        <v>62430.957550184299</v>
      </c>
      <c r="J799" s="38"/>
      <c r="K799" s="37">
        <v>42</v>
      </c>
      <c r="L799" s="38">
        <v>72270.869029115202</v>
      </c>
    </row>
    <row r="800" spans="1:12">
      <c r="A800" s="18" t="s">
        <v>184</v>
      </c>
      <c r="B800" s="37">
        <v>1.1000000000000001</v>
      </c>
      <c r="C800" s="38">
        <v>2932.87482352814</v>
      </c>
      <c r="D800" s="38"/>
      <c r="E800" s="37">
        <v>1</v>
      </c>
      <c r="F800" s="38">
        <v>2658.2510900523198</v>
      </c>
      <c r="G800" s="38"/>
      <c r="H800" s="37">
        <v>4.7</v>
      </c>
      <c r="I800" s="38">
        <v>12516.3275999834</v>
      </c>
      <c r="J800" s="38"/>
      <c r="K800" s="37">
        <v>4.3</v>
      </c>
      <c r="L800" s="38">
        <v>11416.7549050827</v>
      </c>
    </row>
    <row r="801" spans="1:12">
      <c r="A801" s="18" t="s">
        <v>185</v>
      </c>
      <c r="B801" s="37">
        <v>60.1</v>
      </c>
      <c r="C801" s="38">
        <v>96155.887781977202</v>
      </c>
      <c r="D801" s="38"/>
      <c r="E801" s="37">
        <v>57.288972546667999</v>
      </c>
      <c r="F801" s="38">
        <v>99449.403271984498</v>
      </c>
      <c r="G801" s="38"/>
      <c r="H801" s="37">
        <v>38.495879085380103</v>
      </c>
      <c r="I801" s="38">
        <v>78492.1751898488</v>
      </c>
      <c r="J801" s="38"/>
      <c r="K801" s="37">
        <v>38.2059218206902</v>
      </c>
      <c r="L801" s="38">
        <v>84522.540812071806</v>
      </c>
    </row>
    <row r="802" spans="1:12">
      <c r="A802" s="18" t="s">
        <v>186</v>
      </c>
      <c r="B802" s="37">
        <v>32.200000000000003</v>
      </c>
      <c r="C802" s="38">
        <v>70553.380807586407</v>
      </c>
      <c r="D802" s="38"/>
      <c r="E802" s="37">
        <v>29.711175609756101</v>
      </c>
      <c r="F802" s="38">
        <v>68224.926509749494</v>
      </c>
      <c r="G802" s="38"/>
      <c r="H802" s="37">
        <v>19.8</v>
      </c>
      <c r="I802" s="38">
        <v>55341.316426743397</v>
      </c>
      <c r="J802" s="38"/>
      <c r="K802" s="37">
        <v>18.144115270935998</v>
      </c>
      <c r="L802" s="38">
        <v>53147.320569080701</v>
      </c>
    </row>
    <row r="803" spans="1:12">
      <c r="A803" s="18" t="s">
        <v>187</v>
      </c>
      <c r="B803" s="37">
        <v>509</v>
      </c>
      <c r="C803" s="38">
        <v>19108.8077658082</v>
      </c>
      <c r="D803" s="38"/>
      <c r="E803" s="37">
        <v>468</v>
      </c>
      <c r="F803" s="38">
        <v>18694.045274262699</v>
      </c>
      <c r="G803" s="38"/>
      <c r="H803" s="37">
        <v>6770</v>
      </c>
      <c r="I803" s="38">
        <v>243720.18544030099</v>
      </c>
      <c r="J803" s="38"/>
      <c r="K803" s="37">
        <v>6872</v>
      </c>
      <c r="L803" s="38">
        <v>263225.28828122199</v>
      </c>
    </row>
    <row r="804" spans="1:12">
      <c r="A804" s="18" t="s">
        <v>188</v>
      </c>
      <c r="B804" s="37">
        <v>78</v>
      </c>
      <c r="C804" s="38">
        <v>7506.9002743661404</v>
      </c>
      <c r="D804" s="38"/>
      <c r="E804" s="37">
        <v>68</v>
      </c>
      <c r="F804" s="38">
        <v>5621.7058823881398</v>
      </c>
      <c r="G804" s="38"/>
      <c r="H804" s="37">
        <v>502</v>
      </c>
      <c r="I804" s="38">
        <v>51744.258213425303</v>
      </c>
      <c r="J804" s="38"/>
      <c r="K804" s="37">
        <v>470</v>
      </c>
      <c r="L804" s="38">
        <v>41614.958901406797</v>
      </c>
    </row>
    <row r="805" spans="1:12">
      <c r="A805" s="18" t="s">
        <v>189</v>
      </c>
      <c r="B805" s="37">
        <v>572</v>
      </c>
      <c r="C805" s="38">
        <v>44825.535664169198</v>
      </c>
      <c r="D805" s="38"/>
      <c r="E805" s="37">
        <v>565</v>
      </c>
      <c r="F805" s="38">
        <v>51139.901986092998</v>
      </c>
      <c r="G805" s="38"/>
      <c r="H805" s="37">
        <v>538</v>
      </c>
      <c r="I805" s="38">
        <v>39283.3456484692</v>
      </c>
      <c r="J805" s="38"/>
      <c r="K805" s="37">
        <v>533</v>
      </c>
      <c r="L805" s="38">
        <v>44950.588905915203</v>
      </c>
    </row>
    <row r="806" spans="1:12">
      <c r="A806" s="18" t="s">
        <v>190</v>
      </c>
      <c r="B806" s="37">
        <v>0.3</v>
      </c>
      <c r="C806" s="38">
        <v>1964.40665481054</v>
      </c>
      <c r="D806" s="38"/>
      <c r="E806" s="37">
        <v>0.3</v>
      </c>
      <c r="F806" s="38">
        <v>2259.0676530321198</v>
      </c>
      <c r="G806" s="38"/>
      <c r="H806" s="37">
        <v>0.5</v>
      </c>
      <c r="I806" s="38">
        <v>2980.5716750394599</v>
      </c>
      <c r="J806" s="38"/>
      <c r="K806" s="37">
        <v>0.5</v>
      </c>
      <c r="L806" s="38">
        <v>3427.65742629538</v>
      </c>
    </row>
    <row r="807" spans="1:12">
      <c r="A807" s="18" t="s">
        <v>191</v>
      </c>
      <c r="B807" s="40" t="s">
        <v>43</v>
      </c>
      <c r="C807" s="38">
        <v>82.383632927863204</v>
      </c>
      <c r="D807" s="38"/>
      <c r="E807" s="40" t="s">
        <v>43</v>
      </c>
      <c r="F807" s="38">
        <v>92.269668879206804</v>
      </c>
      <c r="G807" s="38"/>
      <c r="H807" s="40" t="s">
        <v>43</v>
      </c>
      <c r="I807" s="38">
        <v>53.444695690274301</v>
      </c>
      <c r="J807" s="38"/>
      <c r="K807" s="40" t="s">
        <v>43</v>
      </c>
      <c r="L807" s="38">
        <v>59.8580591731072</v>
      </c>
    </row>
    <row r="808" spans="1:12">
      <c r="A808" s="18" t="s">
        <v>192</v>
      </c>
      <c r="B808" s="40" t="s">
        <v>43</v>
      </c>
      <c r="C808" s="40" t="s">
        <v>43</v>
      </c>
      <c r="D808" s="40"/>
      <c r="E808" s="40" t="s">
        <v>43</v>
      </c>
      <c r="F808" s="40" t="s">
        <v>43</v>
      </c>
      <c r="G808" s="40"/>
      <c r="H808" s="40" t="s">
        <v>43</v>
      </c>
      <c r="I808" s="40" t="s">
        <v>43</v>
      </c>
      <c r="J808" s="40"/>
      <c r="K808" s="40" t="s">
        <v>43</v>
      </c>
      <c r="L808" s="40" t="s">
        <v>43</v>
      </c>
    </row>
    <row r="809" spans="1:12">
      <c r="A809" s="30" t="s">
        <v>193</v>
      </c>
      <c r="B809" s="45">
        <v>0.4</v>
      </c>
      <c r="C809" s="46">
        <v>568.53446679344995</v>
      </c>
      <c r="D809" s="46"/>
      <c r="E809" s="45">
        <v>0.4</v>
      </c>
      <c r="F809" s="46">
        <v>588.433173131221</v>
      </c>
      <c r="G809" s="46"/>
      <c r="H809" s="45">
        <v>0.7</v>
      </c>
      <c r="I809" s="46">
        <v>885.65899560349601</v>
      </c>
      <c r="J809" s="46"/>
      <c r="K809" s="45">
        <v>0.6</v>
      </c>
      <c r="L809" s="46">
        <v>785.70605181395899</v>
      </c>
    </row>
    <row r="811" spans="1:12">
      <c r="A811" s="41" t="s">
        <v>194</v>
      </c>
    </row>
    <row r="812" spans="1:12">
      <c r="A812" s="42" t="s">
        <v>195</v>
      </c>
    </row>
    <row r="813" spans="1:12">
      <c r="A813" s="43" t="s">
        <v>196</v>
      </c>
    </row>
    <row r="814" spans="1:12">
      <c r="A814" s="43" t="s">
        <v>197</v>
      </c>
    </row>
    <row r="815" spans="1:12">
      <c r="A815" s="43" t="s">
        <v>198</v>
      </c>
    </row>
    <row r="817" spans="1:12" ht="15">
      <c r="A817" s="27" t="s">
        <v>199</v>
      </c>
      <c r="C817" s="28"/>
      <c r="D817" s="28"/>
      <c r="E817" s="29"/>
      <c r="F817" s="29"/>
      <c r="G817" s="29"/>
      <c r="H817" s="28"/>
      <c r="I817" s="29"/>
      <c r="J817" s="29"/>
      <c r="K817" s="29"/>
      <c r="L817" s="28"/>
    </row>
    <row r="818" spans="1:12">
      <c r="B818" s="29"/>
      <c r="C818" s="28"/>
      <c r="D818" s="28"/>
      <c r="E818" s="29"/>
      <c r="F818" s="29"/>
      <c r="G818" s="29"/>
      <c r="H818" s="28"/>
      <c r="I818" s="29"/>
      <c r="J818" s="29"/>
      <c r="K818" s="29"/>
      <c r="L818" s="28"/>
    </row>
    <row r="819" spans="1:12">
      <c r="A819" s="30"/>
      <c r="B819" s="31"/>
      <c r="C819" s="32"/>
      <c r="D819" s="32"/>
      <c r="E819" s="31"/>
      <c r="F819" s="31"/>
      <c r="G819" s="31"/>
      <c r="H819" s="32"/>
      <c r="I819" s="31"/>
      <c r="J819" s="31"/>
      <c r="K819" s="31"/>
      <c r="L819" s="33" t="s">
        <v>71</v>
      </c>
    </row>
    <row r="820" spans="1:12">
      <c r="B820" s="228" t="s">
        <v>21</v>
      </c>
      <c r="C820" s="228"/>
      <c r="D820" s="228"/>
      <c r="E820" s="228"/>
      <c r="F820" s="228"/>
      <c r="G820" s="34"/>
      <c r="H820" s="228" t="s">
        <v>22</v>
      </c>
      <c r="I820" s="228"/>
      <c r="J820" s="228"/>
      <c r="K820" s="228"/>
      <c r="L820" s="228"/>
    </row>
    <row r="821" spans="1:12">
      <c r="B821" s="228">
        <v>2016</v>
      </c>
      <c r="C821" s="228"/>
      <c r="E821" s="228">
        <v>2017</v>
      </c>
      <c r="F821" s="228"/>
      <c r="H821" s="228">
        <v>2016</v>
      </c>
      <c r="I821" s="228"/>
      <c r="K821" s="228">
        <v>2017</v>
      </c>
      <c r="L821" s="228"/>
    </row>
    <row r="822" spans="1:12">
      <c r="A822" s="30"/>
      <c r="B822" s="55" t="s">
        <v>37</v>
      </c>
      <c r="C822" s="35" t="s">
        <v>5</v>
      </c>
      <c r="D822" s="30"/>
      <c r="E822" s="55" t="s">
        <v>37</v>
      </c>
      <c r="F822" s="35" t="s">
        <v>5</v>
      </c>
      <c r="G822" s="30"/>
      <c r="H822" s="35" t="s">
        <v>37</v>
      </c>
      <c r="I822" s="35" t="s">
        <v>5</v>
      </c>
      <c r="J822" s="30"/>
      <c r="K822" s="35" t="s">
        <v>37</v>
      </c>
      <c r="L822" s="35" t="s">
        <v>5</v>
      </c>
    </row>
    <row r="824" spans="1:12">
      <c r="A824" s="226" t="s">
        <v>72</v>
      </c>
      <c r="B824" s="226"/>
      <c r="C824" s="226"/>
      <c r="D824" s="226"/>
      <c r="E824" s="226"/>
      <c r="F824" s="226"/>
      <c r="G824" s="226"/>
      <c r="H824" s="226"/>
      <c r="I824" s="226"/>
      <c r="J824" s="226"/>
      <c r="K824" s="226"/>
      <c r="L824" s="226"/>
    </row>
    <row r="825" spans="1:12">
      <c r="A825" s="36" t="s">
        <v>73</v>
      </c>
      <c r="B825" s="19"/>
      <c r="C825" s="19"/>
      <c r="D825" s="19"/>
      <c r="E825" s="19"/>
      <c r="F825" s="19"/>
      <c r="G825" s="19"/>
      <c r="H825" s="19"/>
      <c r="I825" s="19"/>
      <c r="J825" s="19"/>
      <c r="K825" s="19"/>
      <c r="L825" s="19"/>
    </row>
    <row r="826" spans="1:12">
      <c r="A826" s="18" t="s">
        <v>74</v>
      </c>
      <c r="B826" s="37">
        <v>98.8</v>
      </c>
      <c r="C826" s="38">
        <v>16945.792298804201</v>
      </c>
      <c r="D826" s="38"/>
      <c r="E826" s="37">
        <v>99</v>
      </c>
      <c r="F826" s="38">
        <v>17981.921157883899</v>
      </c>
      <c r="G826" s="38"/>
      <c r="H826" s="37">
        <v>12</v>
      </c>
      <c r="I826" s="38">
        <v>2178.8931356940998</v>
      </c>
      <c r="J826" s="38"/>
      <c r="K826" s="37">
        <v>13.8</v>
      </c>
      <c r="L826" s="38">
        <v>2653.5650053050599</v>
      </c>
    </row>
    <row r="827" spans="1:12">
      <c r="A827" s="18" t="s">
        <v>75</v>
      </c>
      <c r="B827" s="37">
        <v>133.4</v>
      </c>
      <c r="C827" s="38">
        <v>40584.7392926065</v>
      </c>
      <c r="D827" s="38"/>
      <c r="E827" s="37">
        <v>131.5</v>
      </c>
      <c r="F827" s="38">
        <v>38686.474818721799</v>
      </c>
      <c r="G827" s="38"/>
      <c r="H827" s="37">
        <v>172.7</v>
      </c>
      <c r="I827" s="38">
        <v>52090.495592682601</v>
      </c>
      <c r="J827" s="38"/>
      <c r="K827" s="37">
        <v>199.2</v>
      </c>
      <c r="L827" s="38">
        <v>58100.779619191097</v>
      </c>
    </row>
    <row r="828" spans="1:12">
      <c r="A828" s="18" t="s">
        <v>76</v>
      </c>
      <c r="B828" s="37">
        <v>0.6</v>
      </c>
      <c r="C828" s="38">
        <v>84.683192422708601</v>
      </c>
      <c r="D828" s="38"/>
      <c r="E828" s="37">
        <v>0.6</v>
      </c>
      <c r="F828" s="38">
        <v>82.566112612140898</v>
      </c>
      <c r="G828" s="38"/>
      <c r="H828" s="39" t="s">
        <v>43</v>
      </c>
      <c r="I828" s="40" t="s">
        <v>43</v>
      </c>
      <c r="J828" s="40"/>
      <c r="K828" s="39" t="s">
        <v>43</v>
      </c>
      <c r="L828" s="40" t="s">
        <v>43</v>
      </c>
    </row>
    <row r="829" spans="1:12">
      <c r="A829" s="18" t="s">
        <v>77</v>
      </c>
      <c r="B829" s="37">
        <v>66.900000000000006</v>
      </c>
      <c r="C829" s="38">
        <v>10514.432422763</v>
      </c>
      <c r="D829" s="38"/>
      <c r="E829" s="37">
        <v>67.400000000000006</v>
      </c>
      <c r="F829" s="38">
        <v>10603.6086403516</v>
      </c>
      <c r="G829" s="38"/>
      <c r="H829" s="37">
        <v>3.9</v>
      </c>
      <c r="I829" s="38">
        <v>612.56970793166101</v>
      </c>
      <c r="J829" s="38"/>
      <c r="K829" s="37">
        <v>6.1</v>
      </c>
      <c r="L829" s="38">
        <v>959.07997271833699</v>
      </c>
    </row>
    <row r="830" spans="1:12">
      <c r="A830" s="18" t="s">
        <v>78</v>
      </c>
      <c r="B830" s="37">
        <v>6.9</v>
      </c>
      <c r="C830" s="38">
        <v>1262.34974494167</v>
      </c>
      <c r="D830" s="38"/>
      <c r="E830" s="37">
        <v>6.8</v>
      </c>
      <c r="F830" s="38">
        <v>1143.28638059268</v>
      </c>
      <c r="G830" s="38"/>
      <c r="H830" s="37">
        <v>3.1</v>
      </c>
      <c r="I830" s="38">
        <v>557.70934692653805</v>
      </c>
      <c r="J830" s="38"/>
      <c r="K830" s="37">
        <v>3.8</v>
      </c>
      <c r="L830" s="38">
        <v>628.268574624792</v>
      </c>
    </row>
    <row r="831" spans="1:12">
      <c r="A831" s="18" t="s">
        <v>79</v>
      </c>
      <c r="B831" s="39" t="s">
        <v>43</v>
      </c>
      <c r="C831" s="40" t="s">
        <v>43</v>
      </c>
      <c r="D831" s="40"/>
      <c r="E831" s="39" t="s">
        <v>43</v>
      </c>
      <c r="F831" s="40" t="s">
        <v>43</v>
      </c>
      <c r="G831" s="40"/>
      <c r="H831" s="39" t="s">
        <v>43</v>
      </c>
      <c r="I831" s="40" t="s">
        <v>43</v>
      </c>
      <c r="J831" s="40"/>
      <c r="K831" s="39" t="s">
        <v>43</v>
      </c>
      <c r="L831" s="40" t="s">
        <v>43</v>
      </c>
    </row>
    <row r="832" spans="1:12">
      <c r="A832" s="18" t="s">
        <v>80</v>
      </c>
      <c r="B832" s="39" t="s">
        <v>43</v>
      </c>
      <c r="C832" s="40" t="s">
        <v>43</v>
      </c>
      <c r="D832" s="40"/>
      <c r="E832" s="39" t="s">
        <v>43</v>
      </c>
      <c r="F832" s="40" t="s">
        <v>43</v>
      </c>
      <c r="G832" s="40"/>
      <c r="H832" s="37">
        <v>1.1000000000000001</v>
      </c>
      <c r="I832" s="38">
        <v>313.46570954537202</v>
      </c>
      <c r="J832" s="38"/>
      <c r="K832" s="37">
        <v>1</v>
      </c>
      <c r="L832" s="38">
        <v>294.08782931893103</v>
      </c>
    </row>
    <row r="833" spans="1:12">
      <c r="A833" s="18" t="s">
        <v>81</v>
      </c>
      <c r="B833" s="37">
        <v>61.4</v>
      </c>
      <c r="C833" s="38">
        <v>11236.7797661971</v>
      </c>
      <c r="D833" s="38"/>
      <c r="E833" s="37">
        <v>60.4</v>
      </c>
      <c r="F833" s="38">
        <v>11352.2221224922</v>
      </c>
      <c r="G833" s="38"/>
      <c r="H833" s="37">
        <v>11</v>
      </c>
      <c r="I833" s="38">
        <v>2030.4616802642199</v>
      </c>
      <c r="J833" s="38"/>
      <c r="K833" s="37">
        <v>11.5</v>
      </c>
      <c r="L833" s="38">
        <v>2180.0697886145999</v>
      </c>
    </row>
    <row r="834" spans="1:12">
      <c r="A834" s="18" t="s">
        <v>82</v>
      </c>
      <c r="B834" s="37">
        <v>4.5</v>
      </c>
      <c r="C834" s="38">
        <v>1966.76547513113</v>
      </c>
      <c r="D834" s="38"/>
      <c r="E834" s="37">
        <v>4.5</v>
      </c>
      <c r="F834" s="38">
        <v>1943.1642894295601</v>
      </c>
      <c r="G834" s="38"/>
      <c r="H834" s="37">
        <v>0.6</v>
      </c>
      <c r="I834" s="38">
        <v>260.79619107017498</v>
      </c>
      <c r="J834" s="38"/>
      <c r="K834" s="37">
        <v>2</v>
      </c>
      <c r="L834" s="38">
        <v>858.88878925777794</v>
      </c>
    </row>
    <row r="835" spans="1:12">
      <c r="A835" s="18" t="s">
        <v>83</v>
      </c>
      <c r="B835" s="37">
        <v>219.6</v>
      </c>
      <c r="C835" s="38">
        <v>5310.2320369818199</v>
      </c>
      <c r="D835" s="38"/>
      <c r="E835" s="37">
        <v>220.6</v>
      </c>
      <c r="F835" s="38">
        <v>4966.3388954028796</v>
      </c>
      <c r="G835" s="38"/>
      <c r="H835" s="37">
        <v>143</v>
      </c>
      <c r="I835" s="38">
        <v>3501.7322134841002</v>
      </c>
      <c r="J835" s="38"/>
      <c r="K835" s="37">
        <v>166.1</v>
      </c>
      <c r="L835" s="38">
        <v>3786.74627926007</v>
      </c>
    </row>
    <row r="836" spans="1:12">
      <c r="A836" s="36" t="s">
        <v>84</v>
      </c>
      <c r="B836" s="37"/>
      <c r="C836" s="38"/>
      <c r="D836" s="38"/>
      <c r="E836" s="37"/>
      <c r="F836" s="38"/>
      <c r="G836" s="38"/>
      <c r="H836" s="37"/>
      <c r="I836" s="38"/>
      <c r="J836" s="38"/>
      <c r="K836" s="37"/>
      <c r="L836" s="38"/>
    </row>
    <row r="837" spans="1:12">
      <c r="A837" s="18" t="s">
        <v>85</v>
      </c>
      <c r="B837" s="37">
        <v>14.1</v>
      </c>
      <c r="C837" s="38">
        <v>6943.2509682075897</v>
      </c>
      <c r="D837" s="38"/>
      <c r="E837" s="37">
        <v>14.1</v>
      </c>
      <c r="F837" s="38">
        <v>7158.4917482220299</v>
      </c>
      <c r="G837" s="38"/>
      <c r="H837" s="37">
        <v>0.9</v>
      </c>
      <c r="I837" s="38">
        <v>461.93118819196798</v>
      </c>
      <c r="J837" s="38"/>
      <c r="K837" s="37">
        <v>0.8</v>
      </c>
      <c r="L837" s="38">
        <v>423.33427113415001</v>
      </c>
    </row>
    <row r="838" spans="1:12">
      <c r="A838" s="18" t="s">
        <v>86</v>
      </c>
      <c r="B838" s="37">
        <v>0.5</v>
      </c>
      <c r="C838" s="38">
        <v>1006.29873386005</v>
      </c>
      <c r="D838" s="38"/>
      <c r="E838" s="37">
        <v>0.5</v>
      </c>
      <c r="F838" s="38">
        <v>1047.5569819483101</v>
      </c>
      <c r="G838" s="38"/>
      <c r="H838" s="37">
        <v>0.3</v>
      </c>
      <c r="I838" s="38">
        <v>569.47116411241495</v>
      </c>
      <c r="J838" s="38"/>
      <c r="K838" s="37">
        <v>0.2</v>
      </c>
      <c r="L838" s="38">
        <v>395.21298789401601</v>
      </c>
    </row>
    <row r="839" spans="1:12">
      <c r="A839" s="18" t="s">
        <v>87</v>
      </c>
      <c r="B839" s="37">
        <v>0.9</v>
      </c>
      <c r="C839" s="38">
        <v>708.98884906183798</v>
      </c>
      <c r="D839" s="38"/>
      <c r="E839" s="37">
        <v>0.9</v>
      </c>
      <c r="F839" s="38">
        <v>735.22143647712505</v>
      </c>
      <c r="G839" s="38"/>
      <c r="H839" s="37">
        <v>1.3</v>
      </c>
      <c r="I839" s="38">
        <v>1025.80173111968</v>
      </c>
      <c r="J839" s="38"/>
      <c r="K839" s="37">
        <v>0.9</v>
      </c>
      <c r="L839" s="38">
        <v>736.44673511845804</v>
      </c>
    </row>
    <row r="840" spans="1:12">
      <c r="A840" s="18" t="s">
        <v>88</v>
      </c>
      <c r="B840" s="37">
        <v>1.4</v>
      </c>
      <c r="C840" s="38">
        <v>1324.8395630436301</v>
      </c>
      <c r="D840" s="38"/>
      <c r="E840" s="37">
        <v>1.5</v>
      </c>
      <c r="F840" s="38">
        <v>1491.86397938449</v>
      </c>
      <c r="G840" s="38"/>
      <c r="H840" s="37">
        <v>3.1</v>
      </c>
      <c r="I840" s="38">
        <v>2932.73766958236</v>
      </c>
      <c r="J840" s="38"/>
      <c r="K840" s="37">
        <v>4.5</v>
      </c>
      <c r="L840" s="38">
        <v>4474.3170349321799</v>
      </c>
    </row>
    <row r="841" spans="1:12">
      <c r="A841" s="18" t="s">
        <v>89</v>
      </c>
      <c r="B841" s="39" t="s">
        <v>43</v>
      </c>
      <c r="C841" s="40" t="s">
        <v>43</v>
      </c>
      <c r="D841" s="40"/>
      <c r="E841" s="39" t="s">
        <v>43</v>
      </c>
      <c r="F841" s="40" t="s">
        <v>43</v>
      </c>
      <c r="G841" s="40"/>
      <c r="H841" s="39" t="s">
        <v>43</v>
      </c>
      <c r="I841" s="40" t="s">
        <v>43</v>
      </c>
      <c r="J841" s="40"/>
      <c r="K841" s="39" t="s">
        <v>43</v>
      </c>
      <c r="L841" s="40" t="s">
        <v>43</v>
      </c>
    </row>
    <row r="842" spans="1:12">
      <c r="A842" s="18" t="s">
        <v>90</v>
      </c>
      <c r="B842" s="39" t="s">
        <v>43</v>
      </c>
      <c r="C842" s="40" t="s">
        <v>43</v>
      </c>
      <c r="D842" s="40"/>
      <c r="E842" s="39" t="s">
        <v>43</v>
      </c>
      <c r="F842" s="40" t="s">
        <v>43</v>
      </c>
      <c r="G842" s="40"/>
      <c r="H842" s="39" t="s">
        <v>43</v>
      </c>
      <c r="I842" s="40" t="s">
        <v>43</v>
      </c>
      <c r="J842" s="40"/>
      <c r="K842" s="39" t="s">
        <v>43</v>
      </c>
      <c r="L842" s="40" t="s">
        <v>43</v>
      </c>
    </row>
    <row r="843" spans="1:12">
      <c r="A843" s="18" t="s">
        <v>91</v>
      </c>
      <c r="B843" s="39" t="s">
        <v>43</v>
      </c>
      <c r="C843" s="40" t="s">
        <v>43</v>
      </c>
      <c r="D843" s="40"/>
      <c r="E843" s="39" t="s">
        <v>43</v>
      </c>
      <c r="F843" s="40" t="s">
        <v>43</v>
      </c>
      <c r="G843" s="40"/>
      <c r="H843" s="39" t="s">
        <v>43</v>
      </c>
      <c r="I843" s="40" t="s">
        <v>43</v>
      </c>
      <c r="J843" s="40"/>
      <c r="K843" s="39" t="s">
        <v>43</v>
      </c>
      <c r="L843" s="40" t="s">
        <v>43</v>
      </c>
    </row>
    <row r="844" spans="1:12">
      <c r="A844" s="36" t="s">
        <v>92</v>
      </c>
      <c r="B844" s="37"/>
      <c r="C844" s="38"/>
      <c r="D844" s="38"/>
      <c r="E844" s="37"/>
      <c r="F844" s="38"/>
      <c r="G844" s="38"/>
      <c r="H844" s="37"/>
      <c r="I844" s="38"/>
      <c r="J844" s="38"/>
      <c r="K844" s="37"/>
      <c r="L844" s="38"/>
    </row>
    <row r="845" spans="1:12">
      <c r="A845" s="18" t="s">
        <v>93</v>
      </c>
      <c r="B845" s="37">
        <v>170.7</v>
      </c>
      <c r="C845" s="38">
        <v>84505.65</v>
      </c>
      <c r="D845" s="38"/>
      <c r="E845" s="37">
        <v>171.5</v>
      </c>
      <c r="F845" s="38">
        <v>84424.31</v>
      </c>
      <c r="G845" s="38"/>
      <c r="H845" s="37">
        <v>4.5</v>
      </c>
      <c r="I845" s="38">
        <v>2371.0500000000002</v>
      </c>
      <c r="J845" s="38"/>
      <c r="K845" s="37">
        <v>4</v>
      </c>
      <c r="L845" s="38">
        <v>2094.8000000000002</v>
      </c>
    </row>
    <row r="846" spans="1:12">
      <c r="A846" s="18" t="s">
        <v>94</v>
      </c>
      <c r="B846" s="37">
        <v>0.9</v>
      </c>
      <c r="C846" s="38">
        <v>240.24251370412699</v>
      </c>
      <c r="D846" s="38"/>
      <c r="E846" s="37">
        <v>0.9</v>
      </c>
      <c r="F846" s="38">
        <v>264.987492615652</v>
      </c>
      <c r="G846" s="38"/>
      <c r="H846" s="37">
        <v>1.2</v>
      </c>
      <c r="I846" s="38">
        <v>319.08371015192</v>
      </c>
      <c r="J846" s="38"/>
      <c r="K846" s="37">
        <v>1</v>
      </c>
      <c r="L846" s="38">
        <v>293.29111024797299</v>
      </c>
    </row>
    <row r="847" spans="1:12">
      <c r="A847" s="18" t="s">
        <v>95</v>
      </c>
      <c r="B847" s="37">
        <v>5.2</v>
      </c>
      <c r="C847" s="38">
        <v>7564.84</v>
      </c>
      <c r="D847" s="38"/>
      <c r="E847" s="37">
        <v>5.0999999999999996</v>
      </c>
      <c r="F847" s="38">
        <v>9436.1299999999992</v>
      </c>
      <c r="G847" s="38"/>
      <c r="H847" s="37">
        <v>0.1</v>
      </c>
      <c r="I847" s="38">
        <v>161.57</v>
      </c>
      <c r="J847" s="38"/>
      <c r="K847" s="37">
        <v>0.1</v>
      </c>
      <c r="L847" s="38">
        <v>156.27000000000001</v>
      </c>
    </row>
    <row r="848" spans="1:12">
      <c r="A848" s="18" t="s">
        <v>96</v>
      </c>
      <c r="B848" s="37">
        <v>3.9</v>
      </c>
      <c r="C848" s="38">
        <v>2386.6551199067999</v>
      </c>
      <c r="D848" s="38"/>
      <c r="E848" s="37">
        <v>3.9</v>
      </c>
      <c r="F848" s="38">
        <v>2250.6157780721101</v>
      </c>
      <c r="G848" s="38"/>
      <c r="H848" s="37">
        <v>0.2</v>
      </c>
      <c r="I848" s="38">
        <v>122.680390893496</v>
      </c>
      <c r="J848" s="38"/>
      <c r="K848" s="37">
        <v>0.2</v>
      </c>
      <c r="L848" s="38">
        <v>115.687608612567</v>
      </c>
    </row>
    <row r="849" spans="1:12">
      <c r="A849" s="18" t="s">
        <v>97</v>
      </c>
      <c r="B849" s="37">
        <v>108.1</v>
      </c>
      <c r="C849" s="38">
        <v>9382.44</v>
      </c>
      <c r="D849" s="38"/>
      <c r="E849" s="37">
        <v>108.4</v>
      </c>
      <c r="F849" s="38">
        <v>9768.36</v>
      </c>
      <c r="G849" s="38"/>
      <c r="H849" s="37">
        <v>41.6</v>
      </c>
      <c r="I849" s="38">
        <v>3323.84</v>
      </c>
      <c r="J849" s="38"/>
      <c r="K849" s="37">
        <v>56.9</v>
      </c>
      <c r="L849" s="38">
        <v>4483.72</v>
      </c>
    </row>
    <row r="850" spans="1:12">
      <c r="A850" s="18" t="s">
        <v>98</v>
      </c>
      <c r="B850" s="37">
        <v>0.3</v>
      </c>
      <c r="C850" s="38">
        <v>279.25420625522099</v>
      </c>
      <c r="D850" s="38"/>
      <c r="E850" s="37">
        <v>0.2</v>
      </c>
      <c r="F850" s="38">
        <v>202.92472321212699</v>
      </c>
      <c r="G850" s="38"/>
      <c r="H850" s="39" t="s">
        <v>43</v>
      </c>
      <c r="I850" s="40" t="s">
        <v>43</v>
      </c>
      <c r="J850" s="40"/>
      <c r="K850" s="39" t="s">
        <v>43</v>
      </c>
      <c r="L850" s="40" t="s">
        <v>43</v>
      </c>
    </row>
    <row r="851" spans="1:12">
      <c r="A851" s="18" t="s">
        <v>99</v>
      </c>
      <c r="B851" s="37">
        <v>64.099999999999994</v>
      </c>
      <c r="C851" s="38">
        <v>76186.252057182006</v>
      </c>
      <c r="D851" s="38"/>
      <c r="E851" s="37">
        <v>61.6</v>
      </c>
      <c r="F851" s="38">
        <v>96423.982962455804</v>
      </c>
      <c r="G851" s="38"/>
      <c r="H851" s="37">
        <v>27</v>
      </c>
      <c r="I851" s="38">
        <v>32007.5111661066</v>
      </c>
      <c r="J851" s="38"/>
      <c r="K851" s="37">
        <v>19.600000000000001</v>
      </c>
      <c r="L851" s="38">
        <v>30600.6032308498</v>
      </c>
    </row>
    <row r="852" spans="1:12">
      <c r="A852" s="18" t="s">
        <v>100</v>
      </c>
      <c r="B852" s="37">
        <v>4</v>
      </c>
      <c r="C852" s="38">
        <v>1778.92510994643</v>
      </c>
      <c r="D852" s="38"/>
      <c r="E852" s="37">
        <v>3.8</v>
      </c>
      <c r="F852" s="38">
        <v>2147.9631240048202</v>
      </c>
      <c r="G852" s="38"/>
      <c r="H852" s="39" t="s">
        <v>43</v>
      </c>
      <c r="I852" s="40" t="s">
        <v>43</v>
      </c>
      <c r="J852" s="40"/>
      <c r="K852" s="39" t="s">
        <v>43</v>
      </c>
      <c r="L852" s="40" t="s">
        <v>43</v>
      </c>
    </row>
    <row r="853" spans="1:12">
      <c r="A853" s="18" t="s">
        <v>101</v>
      </c>
      <c r="B853" s="37">
        <v>29.7</v>
      </c>
      <c r="C853" s="38">
        <v>18052.430358952799</v>
      </c>
      <c r="D853" s="38"/>
      <c r="E853" s="37">
        <v>30.1</v>
      </c>
      <c r="F853" s="38">
        <v>20216.594611244102</v>
      </c>
      <c r="G853" s="38"/>
      <c r="H853" s="37">
        <v>3.5</v>
      </c>
      <c r="I853" s="38">
        <v>2127.7064871171201</v>
      </c>
      <c r="J853" s="38"/>
      <c r="K853" s="37">
        <v>1.3</v>
      </c>
      <c r="L853" s="38">
        <v>873.27153392678599</v>
      </c>
    </row>
    <row r="854" spans="1:12">
      <c r="A854" s="18" t="s">
        <v>102</v>
      </c>
      <c r="B854" s="37">
        <v>67.400000000000006</v>
      </c>
      <c r="C854" s="38">
        <v>38296.865699587303</v>
      </c>
      <c r="D854" s="38"/>
      <c r="E854" s="37">
        <v>49.8</v>
      </c>
      <c r="F854" s="38">
        <v>33050.308739294902</v>
      </c>
      <c r="G854" s="38"/>
      <c r="H854" s="37">
        <v>2.7</v>
      </c>
      <c r="I854" s="38">
        <v>1551.2606415236801</v>
      </c>
      <c r="J854" s="38"/>
      <c r="K854" s="37">
        <v>0.8</v>
      </c>
      <c r="L854" s="38">
        <v>536.85109016286106</v>
      </c>
    </row>
    <row r="855" spans="1:12">
      <c r="A855" s="18" t="s">
        <v>103</v>
      </c>
      <c r="B855" s="37">
        <v>6.3</v>
      </c>
      <c r="C855" s="38">
        <v>2878.2494716528399</v>
      </c>
      <c r="D855" s="38"/>
      <c r="E855" s="37">
        <v>6.1</v>
      </c>
      <c r="F855" s="38">
        <v>2625.2376371446899</v>
      </c>
      <c r="G855" s="38"/>
      <c r="H855" s="37">
        <v>2.1</v>
      </c>
      <c r="I855" s="38">
        <v>951.36370665986306</v>
      </c>
      <c r="J855" s="38"/>
      <c r="K855" s="37">
        <v>1.3</v>
      </c>
      <c r="L855" s="38">
        <v>554.78095008365096</v>
      </c>
    </row>
    <row r="856" spans="1:12">
      <c r="A856" s="18" t="s">
        <v>104</v>
      </c>
      <c r="B856" s="37">
        <v>3.5</v>
      </c>
      <c r="C856" s="38">
        <v>7874.2351003265903</v>
      </c>
      <c r="D856" s="38"/>
      <c r="E856" s="37">
        <v>3.5</v>
      </c>
      <c r="F856" s="38">
        <v>7504.1460506112398</v>
      </c>
      <c r="G856" s="38"/>
      <c r="H856" s="37">
        <v>0.6</v>
      </c>
      <c r="I856" s="38">
        <v>1342.6306630947299</v>
      </c>
      <c r="J856" s="38"/>
      <c r="K856" s="37">
        <v>0.2</v>
      </c>
      <c r="L856" s="38">
        <v>426.50900730975798</v>
      </c>
    </row>
    <row r="857" spans="1:12">
      <c r="A857" s="18" t="s">
        <v>105</v>
      </c>
      <c r="B857" s="37">
        <v>15.6</v>
      </c>
      <c r="C857" s="38">
        <v>3410.6</v>
      </c>
      <c r="D857" s="38"/>
      <c r="E857" s="37">
        <v>15.3</v>
      </c>
      <c r="F857" s="38">
        <v>3379.5</v>
      </c>
      <c r="G857" s="38"/>
      <c r="H857" s="37">
        <v>0.2</v>
      </c>
      <c r="I857" s="38">
        <v>61.26</v>
      </c>
      <c r="J857" s="38"/>
      <c r="K857" s="37">
        <v>0.2</v>
      </c>
      <c r="L857" s="38">
        <v>71.459999999999994</v>
      </c>
    </row>
    <row r="858" spans="1:12">
      <c r="A858" s="18" t="s">
        <v>106</v>
      </c>
      <c r="B858" s="37">
        <v>4.5999999999999996</v>
      </c>
      <c r="C858" s="38">
        <v>762.09898896367201</v>
      </c>
      <c r="D858" s="38"/>
      <c r="E858" s="37">
        <v>4.7</v>
      </c>
      <c r="F858" s="38">
        <v>706.25038696809497</v>
      </c>
      <c r="G858" s="38"/>
      <c r="H858" s="37">
        <v>0.8</v>
      </c>
      <c r="I858" s="38">
        <v>136.864172156405</v>
      </c>
      <c r="J858" s="38"/>
      <c r="K858" s="37">
        <v>0.9</v>
      </c>
      <c r="L858" s="38">
        <v>139.65277966409201</v>
      </c>
    </row>
    <row r="859" spans="1:12">
      <c r="A859" s="18" t="s">
        <v>107</v>
      </c>
      <c r="B859" s="37">
        <v>0.1</v>
      </c>
      <c r="C859" s="38">
        <v>237.65111893202001</v>
      </c>
      <c r="D859" s="38"/>
      <c r="E859" s="37">
        <v>0.1</v>
      </c>
      <c r="F859" s="38">
        <v>226.00621410435099</v>
      </c>
      <c r="G859" s="38"/>
      <c r="H859" s="39" t="s">
        <v>43</v>
      </c>
      <c r="I859" s="40" t="s">
        <v>43</v>
      </c>
      <c r="J859" s="40"/>
      <c r="K859" s="39" t="s">
        <v>43</v>
      </c>
      <c r="L859" s="40" t="s">
        <v>43</v>
      </c>
    </row>
    <row r="860" spans="1:12">
      <c r="A860" s="18" t="s">
        <v>108</v>
      </c>
      <c r="B860" s="37">
        <v>5.7</v>
      </c>
      <c r="C860" s="38">
        <v>6249.4927655841702</v>
      </c>
      <c r="D860" s="38"/>
      <c r="E860" s="37">
        <v>5.9</v>
      </c>
      <c r="F860" s="38">
        <v>7458.4955151648101</v>
      </c>
      <c r="G860" s="38"/>
      <c r="H860" s="37">
        <v>1.2</v>
      </c>
      <c r="I860" s="38">
        <v>1315.8769741174301</v>
      </c>
      <c r="J860" s="38"/>
      <c r="K860" s="37">
        <v>1.4</v>
      </c>
      <c r="L860" s="38">
        <v>1770.0738430169599</v>
      </c>
    </row>
    <row r="861" spans="1:12">
      <c r="A861" s="18" t="s">
        <v>109</v>
      </c>
      <c r="B861" s="37">
        <v>0.1</v>
      </c>
      <c r="C861" s="38">
        <v>33.8473457685364</v>
      </c>
      <c r="D861" s="38"/>
      <c r="E861" s="37">
        <v>0.2</v>
      </c>
      <c r="F861" s="38">
        <v>64.648430417904606</v>
      </c>
      <c r="G861" s="38"/>
      <c r="H861" s="37">
        <v>0.7</v>
      </c>
      <c r="I861" s="38">
        <v>236.77357133219999</v>
      </c>
      <c r="J861" s="38"/>
      <c r="K861" s="37">
        <v>0.8</v>
      </c>
      <c r="L861" s="38">
        <v>258.42144071114399</v>
      </c>
    </row>
    <row r="862" spans="1:12">
      <c r="A862" s="18" t="s">
        <v>110</v>
      </c>
      <c r="B862" s="39" t="s">
        <v>43</v>
      </c>
      <c r="C862" s="40" t="s">
        <v>43</v>
      </c>
      <c r="D862" s="40"/>
      <c r="E862" s="39" t="s">
        <v>43</v>
      </c>
      <c r="F862" s="40" t="s">
        <v>43</v>
      </c>
      <c r="G862" s="40"/>
      <c r="H862" s="39" t="s">
        <v>43</v>
      </c>
      <c r="I862" s="40" t="s">
        <v>43</v>
      </c>
      <c r="J862" s="40"/>
      <c r="K862" s="39" t="s">
        <v>43</v>
      </c>
      <c r="L862" s="40" t="s">
        <v>43</v>
      </c>
    </row>
    <row r="863" spans="1:12">
      <c r="A863" s="18" t="s">
        <v>111</v>
      </c>
      <c r="B863" s="37">
        <v>140</v>
      </c>
      <c r="C863" s="38">
        <v>68900.577304693797</v>
      </c>
      <c r="D863" s="38"/>
      <c r="E863" s="37">
        <v>150.4</v>
      </c>
      <c r="F863" s="38">
        <v>71354.225291910101</v>
      </c>
      <c r="G863" s="38"/>
      <c r="H863" s="37">
        <v>0.9</v>
      </c>
      <c r="I863" s="38">
        <v>439.68051917946599</v>
      </c>
      <c r="J863" s="38"/>
      <c r="K863" s="37">
        <v>0.2</v>
      </c>
      <c r="L863" s="38">
        <v>94.1893378864455</v>
      </c>
    </row>
    <row r="864" spans="1:12">
      <c r="A864" s="18" t="s">
        <v>112</v>
      </c>
      <c r="B864" s="37">
        <v>7.6</v>
      </c>
      <c r="C864" s="38">
        <v>4459.9459618172004</v>
      </c>
      <c r="D864" s="38"/>
      <c r="E864" s="37">
        <v>7.4</v>
      </c>
      <c r="F864" s="38">
        <v>4750.7813853272801</v>
      </c>
      <c r="G864" s="38"/>
      <c r="H864" s="37">
        <v>2.8</v>
      </c>
      <c r="I864" s="38">
        <v>1652.0639725977901</v>
      </c>
      <c r="J864" s="38"/>
      <c r="K864" s="37">
        <v>2.6</v>
      </c>
      <c r="L864" s="38">
        <v>1678.2609870204101</v>
      </c>
    </row>
    <row r="865" spans="1:12">
      <c r="A865" s="18" t="s">
        <v>113</v>
      </c>
      <c r="B865" s="37">
        <v>0.5</v>
      </c>
      <c r="C865" s="38">
        <v>357.91</v>
      </c>
      <c r="D865" s="38"/>
      <c r="E865" s="37">
        <v>0.5</v>
      </c>
      <c r="F865" s="38">
        <v>382.98</v>
      </c>
      <c r="G865" s="38"/>
      <c r="H865" s="39" t="s">
        <v>43</v>
      </c>
      <c r="I865" s="40" t="s">
        <v>43</v>
      </c>
      <c r="J865" s="40"/>
      <c r="K865" s="39" t="s">
        <v>43</v>
      </c>
      <c r="L865" s="40" t="s">
        <v>43</v>
      </c>
    </row>
    <row r="866" spans="1:12">
      <c r="A866" s="18" t="s">
        <v>114</v>
      </c>
      <c r="B866" s="37">
        <v>1.5</v>
      </c>
      <c r="C866" s="38">
        <v>1699.87</v>
      </c>
      <c r="D866" s="38"/>
      <c r="E866" s="37">
        <v>1.5</v>
      </c>
      <c r="F866" s="38">
        <v>2021.92</v>
      </c>
      <c r="G866" s="38"/>
      <c r="H866" s="37">
        <v>3.1</v>
      </c>
      <c r="I866" s="38">
        <v>2646.16</v>
      </c>
      <c r="J866" s="38"/>
      <c r="K866" s="37">
        <v>1.7</v>
      </c>
      <c r="L866" s="38">
        <v>1786.36</v>
      </c>
    </row>
    <row r="867" spans="1:12">
      <c r="A867" s="18" t="s">
        <v>115</v>
      </c>
      <c r="B867" s="37">
        <v>3.8</v>
      </c>
      <c r="C867" s="38">
        <v>1678.98</v>
      </c>
      <c r="D867" s="38"/>
      <c r="E867" s="37">
        <v>3.9</v>
      </c>
      <c r="F867" s="38">
        <v>1854.43</v>
      </c>
      <c r="G867" s="38"/>
      <c r="H867" s="37">
        <v>0.2</v>
      </c>
      <c r="I867" s="38">
        <v>96.96</v>
      </c>
      <c r="J867" s="38"/>
      <c r="K867" s="37">
        <v>0.2</v>
      </c>
      <c r="L867" s="38">
        <v>100.58</v>
      </c>
    </row>
    <row r="868" spans="1:12">
      <c r="A868" s="18" t="s">
        <v>116</v>
      </c>
      <c r="B868" s="37">
        <v>11.5</v>
      </c>
      <c r="C868" s="38">
        <v>10939.3</v>
      </c>
      <c r="D868" s="38"/>
      <c r="E868" s="37">
        <v>11.5</v>
      </c>
      <c r="F868" s="38">
        <v>10693.96</v>
      </c>
      <c r="G868" s="38"/>
      <c r="H868" s="37">
        <v>0.4</v>
      </c>
      <c r="I868" s="38">
        <v>366.4</v>
      </c>
      <c r="J868" s="38"/>
      <c r="K868" s="37">
        <v>0.5</v>
      </c>
      <c r="L868" s="38">
        <v>447.45</v>
      </c>
    </row>
    <row r="869" spans="1:12">
      <c r="A869" s="18" t="s">
        <v>117</v>
      </c>
      <c r="B869" s="37">
        <v>8.9079999999999995</v>
      </c>
      <c r="C869" s="38">
        <v>5162.56107368421</v>
      </c>
      <c r="D869" s="38"/>
      <c r="E869" s="37">
        <v>8.9</v>
      </c>
      <c r="F869" s="38">
        <v>5352.67</v>
      </c>
      <c r="G869" s="38"/>
      <c r="H869" s="37">
        <v>0.45500000000000002</v>
      </c>
      <c r="I869" s="38">
        <v>262.97050000000002</v>
      </c>
      <c r="J869" s="38"/>
      <c r="K869" s="37">
        <v>0.2</v>
      </c>
      <c r="L869" s="38">
        <v>129.18</v>
      </c>
    </row>
    <row r="870" spans="1:12">
      <c r="A870" s="18" t="s">
        <v>118</v>
      </c>
      <c r="B870" s="39" t="s">
        <v>43</v>
      </c>
      <c r="C870" s="40" t="s">
        <v>43</v>
      </c>
      <c r="D870" s="40"/>
      <c r="E870" s="39" t="s">
        <v>43</v>
      </c>
      <c r="F870" s="40" t="s">
        <v>43</v>
      </c>
      <c r="G870" s="40"/>
      <c r="H870" s="39" t="s">
        <v>43</v>
      </c>
      <c r="I870" s="40" t="s">
        <v>43</v>
      </c>
      <c r="J870" s="40"/>
      <c r="K870" s="39" t="s">
        <v>43</v>
      </c>
      <c r="L870" s="40" t="s">
        <v>43</v>
      </c>
    </row>
    <row r="871" spans="1:12">
      <c r="A871" s="18" t="s">
        <v>119</v>
      </c>
      <c r="B871" s="37">
        <v>40.1</v>
      </c>
      <c r="C871" s="38">
        <v>16282.534023743699</v>
      </c>
      <c r="D871" s="38"/>
      <c r="E871" s="37">
        <v>38.700000000000003</v>
      </c>
      <c r="F871" s="38">
        <v>21999.693102404901</v>
      </c>
      <c r="G871" s="38"/>
      <c r="H871" s="37">
        <v>2.8</v>
      </c>
      <c r="I871" s="38">
        <v>1179.1851106265201</v>
      </c>
      <c r="J871" s="38"/>
      <c r="K871" s="37">
        <v>0.5</v>
      </c>
      <c r="L871" s="38">
        <v>294.796277656629</v>
      </c>
    </row>
    <row r="872" spans="1:12">
      <c r="A872" s="18" t="s">
        <v>120</v>
      </c>
      <c r="B872" s="37">
        <v>17.399999999999999</v>
      </c>
      <c r="C872" s="38">
        <v>11666.26</v>
      </c>
      <c r="D872" s="38"/>
      <c r="E872" s="37">
        <v>17.7</v>
      </c>
      <c r="F872" s="38">
        <v>15435.71</v>
      </c>
      <c r="G872" s="38"/>
      <c r="H872" s="37">
        <v>2.8</v>
      </c>
      <c r="I872" s="38">
        <v>1802.64</v>
      </c>
      <c r="J872" s="38"/>
      <c r="K872" s="37">
        <v>0.6</v>
      </c>
      <c r="L872" s="38">
        <v>504.84</v>
      </c>
    </row>
    <row r="873" spans="1:12">
      <c r="A873" s="18" t="s">
        <v>121</v>
      </c>
      <c r="B873" s="37">
        <v>37.700000000000003</v>
      </c>
      <c r="C873" s="38">
        <v>12437.9303481887</v>
      </c>
      <c r="D873" s="38"/>
      <c r="E873" s="37">
        <v>35.5</v>
      </c>
      <c r="F873" s="38">
        <v>17451.0431238048</v>
      </c>
      <c r="G873" s="38"/>
      <c r="H873" s="37">
        <v>2.8</v>
      </c>
      <c r="I873" s="38">
        <v>935.92590276902797</v>
      </c>
      <c r="J873" s="38"/>
      <c r="K873" s="37">
        <v>0.2</v>
      </c>
      <c r="L873" s="38">
        <v>99.609256794703697</v>
      </c>
    </row>
    <row r="874" spans="1:12">
      <c r="A874" s="18" t="s">
        <v>122</v>
      </c>
      <c r="B874" s="37">
        <v>10.199999999999999</v>
      </c>
      <c r="C874" s="38">
        <v>3982.8242339726398</v>
      </c>
      <c r="D874" s="38"/>
      <c r="E874" s="37">
        <v>10.5</v>
      </c>
      <c r="F874" s="38">
        <v>4518.1626677742597</v>
      </c>
      <c r="G874" s="38"/>
      <c r="H874" s="39" t="s">
        <v>43</v>
      </c>
      <c r="I874" s="40" t="s">
        <v>43</v>
      </c>
      <c r="J874" s="40"/>
      <c r="K874" s="39" t="s">
        <v>43</v>
      </c>
      <c r="L874" s="40" t="s">
        <v>43</v>
      </c>
    </row>
    <row r="875" spans="1:12">
      <c r="A875" s="18" t="s">
        <v>123</v>
      </c>
      <c r="B875" s="37">
        <v>95.5</v>
      </c>
      <c r="C875" s="38">
        <v>32956.44</v>
      </c>
      <c r="D875" s="38"/>
      <c r="E875" s="37">
        <v>93.7</v>
      </c>
      <c r="F875" s="38">
        <v>34116.85</v>
      </c>
      <c r="G875" s="38"/>
      <c r="H875" s="37">
        <v>36.799999999999997</v>
      </c>
      <c r="I875" s="38">
        <v>12648.55</v>
      </c>
      <c r="J875" s="38"/>
      <c r="K875" s="37">
        <v>36.1</v>
      </c>
      <c r="L875" s="38">
        <v>13090.4</v>
      </c>
    </row>
    <row r="876" spans="1:12">
      <c r="A876" s="36" t="s">
        <v>124</v>
      </c>
      <c r="B876" s="37"/>
      <c r="C876" s="38"/>
      <c r="D876" s="38"/>
      <c r="E876" s="37"/>
      <c r="F876" s="38"/>
      <c r="G876" s="38"/>
      <c r="H876" s="37"/>
      <c r="I876" s="38"/>
      <c r="J876" s="38"/>
      <c r="K876" s="37"/>
      <c r="L876" s="38"/>
    </row>
    <row r="877" spans="1:12">
      <c r="A877" s="18" t="s">
        <v>125</v>
      </c>
      <c r="B877" s="39" t="s">
        <v>43</v>
      </c>
      <c r="C877" s="40" t="s">
        <v>43</v>
      </c>
      <c r="D877" s="40"/>
      <c r="E877" s="39" t="s">
        <v>43</v>
      </c>
      <c r="F877" s="40" t="s">
        <v>43</v>
      </c>
      <c r="G877" s="40"/>
      <c r="H877" s="39" t="s">
        <v>43</v>
      </c>
      <c r="I877" s="40" t="s">
        <v>43</v>
      </c>
      <c r="J877" s="40"/>
      <c r="K877" s="39" t="s">
        <v>43</v>
      </c>
      <c r="L877" s="40" t="s">
        <v>43</v>
      </c>
    </row>
    <row r="878" spans="1:12">
      <c r="A878" s="18" t="s">
        <v>126</v>
      </c>
      <c r="B878" s="37">
        <v>5.0999999999999997E-2</v>
      </c>
      <c r="C878" s="38">
        <v>155.32048138654099</v>
      </c>
      <c r="D878" s="38"/>
      <c r="E878" s="37">
        <v>0.1</v>
      </c>
      <c r="F878" s="38">
        <v>306.37726328404</v>
      </c>
      <c r="G878" s="38"/>
      <c r="H878" s="39" t="s">
        <v>43</v>
      </c>
      <c r="I878" s="40" t="s">
        <v>43</v>
      </c>
      <c r="J878" s="40"/>
      <c r="K878" s="39" t="s">
        <v>43</v>
      </c>
      <c r="L878" s="40" t="s">
        <v>43</v>
      </c>
    </row>
    <row r="879" spans="1:12">
      <c r="A879" s="18" t="s">
        <v>127</v>
      </c>
      <c r="B879" s="39" t="s">
        <v>43</v>
      </c>
      <c r="C879" s="40" t="s">
        <v>43</v>
      </c>
      <c r="D879" s="40"/>
      <c r="E879" s="39" t="s">
        <v>43</v>
      </c>
      <c r="F879" s="40" t="s">
        <v>43</v>
      </c>
      <c r="G879" s="40"/>
      <c r="H879" s="39" t="s">
        <v>43</v>
      </c>
      <c r="I879" s="40" t="s">
        <v>43</v>
      </c>
      <c r="J879" s="40"/>
      <c r="K879" s="39" t="s">
        <v>43</v>
      </c>
      <c r="L879" s="40" t="s">
        <v>43</v>
      </c>
    </row>
    <row r="880" spans="1:12">
      <c r="A880" s="18" t="s">
        <v>128</v>
      </c>
      <c r="B880" s="39" t="s">
        <v>43</v>
      </c>
      <c r="C880" s="40" t="s">
        <v>43</v>
      </c>
      <c r="D880" s="40"/>
      <c r="E880" s="39" t="s">
        <v>43</v>
      </c>
      <c r="F880" s="40" t="s">
        <v>43</v>
      </c>
      <c r="G880" s="40"/>
      <c r="H880" s="39" t="s">
        <v>43</v>
      </c>
      <c r="I880" s="40" t="s">
        <v>43</v>
      </c>
      <c r="J880" s="40"/>
      <c r="K880" s="39" t="s">
        <v>43</v>
      </c>
      <c r="L880" s="40" t="s">
        <v>43</v>
      </c>
    </row>
    <row r="881" spans="1:12">
      <c r="A881" s="18" t="s">
        <v>129</v>
      </c>
      <c r="B881" s="39" t="s">
        <v>43</v>
      </c>
      <c r="C881" s="40" t="s">
        <v>43</v>
      </c>
      <c r="D881" s="40"/>
      <c r="E881" s="39" t="s">
        <v>43</v>
      </c>
      <c r="F881" s="40" t="s">
        <v>43</v>
      </c>
      <c r="G881" s="40"/>
      <c r="H881" s="39" t="s">
        <v>43</v>
      </c>
      <c r="I881" s="40" t="s">
        <v>43</v>
      </c>
      <c r="J881" s="40"/>
      <c r="K881" s="39" t="s">
        <v>43</v>
      </c>
      <c r="L881" s="40" t="s">
        <v>43</v>
      </c>
    </row>
    <row r="882" spans="1:12">
      <c r="A882" s="18" t="s">
        <v>130</v>
      </c>
      <c r="B882" s="39" t="s">
        <v>43</v>
      </c>
      <c r="C882" s="40" t="s">
        <v>43</v>
      </c>
      <c r="D882" s="40"/>
      <c r="E882" s="39" t="s">
        <v>43</v>
      </c>
      <c r="F882" s="40" t="s">
        <v>43</v>
      </c>
      <c r="G882" s="40"/>
      <c r="H882" s="39" t="s">
        <v>43</v>
      </c>
      <c r="I882" s="40" t="s">
        <v>43</v>
      </c>
      <c r="J882" s="40"/>
      <c r="K882" s="39" t="s">
        <v>43</v>
      </c>
      <c r="L882" s="40" t="s">
        <v>43</v>
      </c>
    </row>
    <row r="883" spans="1:12">
      <c r="A883" s="18" t="s">
        <v>131</v>
      </c>
      <c r="B883" s="39" t="s">
        <v>43</v>
      </c>
      <c r="C883" s="40" t="s">
        <v>43</v>
      </c>
      <c r="D883" s="40"/>
      <c r="E883" s="39" t="s">
        <v>43</v>
      </c>
      <c r="F883" s="40" t="s">
        <v>43</v>
      </c>
      <c r="G883" s="40"/>
      <c r="H883" s="39" t="s">
        <v>43</v>
      </c>
      <c r="I883" s="40" t="s">
        <v>43</v>
      </c>
      <c r="J883" s="40"/>
      <c r="K883" s="39" t="s">
        <v>43</v>
      </c>
      <c r="L883" s="40" t="s">
        <v>43</v>
      </c>
    </row>
    <row r="884" spans="1:12">
      <c r="A884" s="18" t="s">
        <v>132</v>
      </c>
      <c r="B884" s="39" t="s">
        <v>43</v>
      </c>
      <c r="C884" s="40" t="s">
        <v>43</v>
      </c>
      <c r="D884" s="40"/>
      <c r="E884" s="39" t="s">
        <v>43</v>
      </c>
      <c r="F884" s="40" t="s">
        <v>43</v>
      </c>
      <c r="G884" s="40"/>
      <c r="H884" s="39" t="s">
        <v>43</v>
      </c>
      <c r="I884" s="40" t="s">
        <v>43</v>
      </c>
      <c r="J884" s="40"/>
      <c r="K884" s="39" t="s">
        <v>43</v>
      </c>
      <c r="L884" s="40" t="s">
        <v>43</v>
      </c>
    </row>
    <row r="885" spans="1:12">
      <c r="A885" s="18" t="s">
        <v>133</v>
      </c>
      <c r="B885" s="39" t="s">
        <v>43</v>
      </c>
      <c r="C885" s="40" t="s">
        <v>43</v>
      </c>
      <c r="D885" s="40"/>
      <c r="E885" s="39" t="s">
        <v>43</v>
      </c>
      <c r="F885" s="40" t="s">
        <v>43</v>
      </c>
      <c r="G885" s="40"/>
      <c r="H885" s="39" t="s">
        <v>43</v>
      </c>
      <c r="I885" s="40" t="s">
        <v>43</v>
      </c>
      <c r="J885" s="40"/>
      <c r="K885" s="39" t="s">
        <v>43</v>
      </c>
      <c r="L885" s="40" t="s">
        <v>43</v>
      </c>
    </row>
    <row r="886" spans="1:12">
      <c r="A886" s="18" t="s">
        <v>134</v>
      </c>
      <c r="B886" s="37">
        <v>8.1</v>
      </c>
      <c r="C886" s="38">
        <v>1944.3652852186101</v>
      </c>
      <c r="D886" s="38"/>
      <c r="E886" s="37">
        <v>7.8</v>
      </c>
      <c r="F886" s="38">
        <v>1838.6494245259801</v>
      </c>
      <c r="G886" s="38"/>
      <c r="H886" s="37">
        <v>8.6999999999999993</v>
      </c>
      <c r="I886" s="38">
        <v>2086.74782075245</v>
      </c>
      <c r="J886" s="38"/>
      <c r="K886" s="37">
        <v>8.1999999999999993</v>
      </c>
      <c r="L886" s="38">
        <v>1931.4170289456399</v>
      </c>
    </row>
    <row r="887" spans="1:12">
      <c r="A887" s="18" t="s">
        <v>135</v>
      </c>
      <c r="B887" s="39" t="s">
        <v>43</v>
      </c>
      <c r="C887" s="40" t="s">
        <v>43</v>
      </c>
      <c r="D887" s="40"/>
      <c r="E887" s="39" t="s">
        <v>43</v>
      </c>
      <c r="F887" s="40" t="s">
        <v>43</v>
      </c>
      <c r="G887" s="40"/>
      <c r="H887" s="39" t="s">
        <v>43</v>
      </c>
      <c r="I887" s="40" t="s">
        <v>43</v>
      </c>
      <c r="J887" s="40"/>
      <c r="K887" s="39" t="s">
        <v>43</v>
      </c>
      <c r="L887" s="40" t="s">
        <v>43</v>
      </c>
    </row>
    <row r="888" spans="1:12">
      <c r="A888" s="18" t="s">
        <v>136</v>
      </c>
      <c r="B888" s="37">
        <v>0.3</v>
      </c>
      <c r="C888" s="38">
        <v>85.509440099294295</v>
      </c>
      <c r="D888" s="38"/>
      <c r="E888" s="37">
        <v>0.3</v>
      </c>
      <c r="F888" s="38">
        <v>93.205289708230794</v>
      </c>
      <c r="G888" s="38"/>
      <c r="H888" s="39" t="s">
        <v>43</v>
      </c>
      <c r="I888" s="40" t="s">
        <v>43</v>
      </c>
      <c r="J888" s="40"/>
      <c r="K888" s="39" t="s">
        <v>43</v>
      </c>
      <c r="L888" s="40" t="s">
        <v>43</v>
      </c>
    </row>
    <row r="889" spans="1:12">
      <c r="A889" s="18" t="s">
        <v>137</v>
      </c>
      <c r="B889" s="40" t="s">
        <v>43</v>
      </c>
      <c r="C889" s="38">
        <v>226.312720095174</v>
      </c>
      <c r="D889" s="38"/>
      <c r="E889" s="40" t="s">
        <v>43</v>
      </c>
      <c r="F889" s="38">
        <v>259.61598642844598</v>
      </c>
      <c r="G889" s="38"/>
      <c r="H889" s="40" t="s">
        <v>43</v>
      </c>
      <c r="I889" s="40" t="s">
        <v>43</v>
      </c>
      <c r="J889" s="40"/>
      <c r="K889" s="40" t="s">
        <v>43</v>
      </c>
      <c r="L889" s="40" t="s">
        <v>43</v>
      </c>
    </row>
    <row r="890" spans="1:12">
      <c r="A890" s="36" t="s">
        <v>138</v>
      </c>
      <c r="B890" s="40" t="s">
        <v>43</v>
      </c>
      <c r="C890" s="38">
        <v>20410.560000000001</v>
      </c>
      <c r="D890" s="38"/>
      <c r="E890" s="40" t="s">
        <v>43</v>
      </c>
      <c r="F890" s="38">
        <v>20866.560000000001</v>
      </c>
      <c r="G890" s="38"/>
      <c r="H890" s="40" t="s">
        <v>43</v>
      </c>
      <c r="I890" s="38">
        <v>4733.37</v>
      </c>
      <c r="J890" s="38"/>
      <c r="K890" s="40" t="s">
        <v>43</v>
      </c>
      <c r="L890" s="38">
        <v>5029.4399999999996</v>
      </c>
    </row>
    <row r="891" spans="1:12">
      <c r="A891" s="36" t="s">
        <v>139</v>
      </c>
      <c r="B891" s="40" t="s">
        <v>43</v>
      </c>
      <c r="C891" s="38">
        <v>8467.6177165489808</v>
      </c>
      <c r="D891" s="38"/>
      <c r="E891" s="40" t="s">
        <v>43</v>
      </c>
      <c r="F891" s="38">
        <v>8601.9818744751792</v>
      </c>
      <c r="G891" s="38"/>
      <c r="H891" s="40" t="s">
        <v>43</v>
      </c>
      <c r="I891" s="40" t="s">
        <v>43</v>
      </c>
      <c r="J891" s="40"/>
      <c r="K891" s="40" t="s">
        <v>43</v>
      </c>
      <c r="L891" s="40" t="s">
        <v>43</v>
      </c>
    </row>
    <row r="892" spans="1:12">
      <c r="A892" s="226" t="s">
        <v>140</v>
      </c>
      <c r="B892" s="226"/>
      <c r="C892" s="226"/>
      <c r="D892" s="226"/>
      <c r="E892" s="226"/>
      <c r="F892" s="226"/>
      <c r="G892" s="226"/>
      <c r="H892" s="226"/>
      <c r="I892" s="226"/>
      <c r="J892" s="226"/>
      <c r="K892" s="226"/>
      <c r="L892" s="226"/>
    </row>
    <row r="893" spans="1:12">
      <c r="A893" s="18" t="s">
        <v>141</v>
      </c>
      <c r="B893" s="37">
        <v>431.70551330464599</v>
      </c>
      <c r="C893" s="38">
        <v>112980.033538152</v>
      </c>
      <c r="D893" s="38"/>
      <c r="E893" s="37">
        <v>446.77931867996301</v>
      </c>
      <c r="F893" s="38">
        <v>147646.93392526801</v>
      </c>
      <c r="G893" s="38"/>
      <c r="H893" s="37">
        <v>49.2230403091244</v>
      </c>
      <c r="I893" s="38">
        <v>13298.2464825482</v>
      </c>
      <c r="J893" s="38"/>
      <c r="K893" s="37">
        <v>49.079911141827502</v>
      </c>
      <c r="L893" s="38">
        <v>16743.5282116294</v>
      </c>
    </row>
    <row r="894" spans="1:12">
      <c r="A894" s="18" t="s">
        <v>142</v>
      </c>
      <c r="B894" s="37">
        <v>15.3</v>
      </c>
      <c r="C894" s="38">
        <v>8290.5498891543593</v>
      </c>
      <c r="D894" s="38"/>
      <c r="E894" s="37">
        <v>15.2</v>
      </c>
      <c r="F894" s="38">
        <v>8854.0905352145292</v>
      </c>
      <c r="G894" s="38"/>
      <c r="H894" s="37">
        <v>0.5</v>
      </c>
      <c r="I894" s="38">
        <v>272.30678362693698</v>
      </c>
      <c r="J894" s="38"/>
      <c r="K894" s="37">
        <v>0.6</v>
      </c>
      <c r="L894" s="38">
        <v>351.275750878748</v>
      </c>
    </row>
    <row r="895" spans="1:12">
      <c r="A895" s="18" t="s">
        <v>143</v>
      </c>
      <c r="B895" s="37">
        <v>0.5</v>
      </c>
      <c r="C895" s="38">
        <v>117.95903504178099</v>
      </c>
      <c r="D895" s="38"/>
      <c r="E895" s="37">
        <v>0.5</v>
      </c>
      <c r="F895" s="38">
        <v>142.14063722534601</v>
      </c>
      <c r="G895" s="38"/>
      <c r="H895" s="39" t="s">
        <v>43</v>
      </c>
      <c r="I895" s="40" t="s">
        <v>43</v>
      </c>
      <c r="J895" s="40"/>
      <c r="K895" s="39" t="s">
        <v>43</v>
      </c>
      <c r="L895" s="40" t="s">
        <v>43</v>
      </c>
    </row>
    <row r="896" spans="1:12">
      <c r="A896" s="18" t="s">
        <v>144</v>
      </c>
      <c r="B896" s="37">
        <v>7.1</v>
      </c>
      <c r="C896" s="38">
        <v>4856.26</v>
      </c>
      <c r="D896" s="38"/>
      <c r="E896" s="37">
        <v>8.8000000000000007</v>
      </c>
      <c r="F896" s="38">
        <v>6365.84</v>
      </c>
      <c r="G896" s="38"/>
      <c r="H896" s="37">
        <v>2.1</v>
      </c>
      <c r="I896" s="38">
        <v>1487.87</v>
      </c>
      <c r="J896" s="38"/>
      <c r="K896" s="37">
        <v>2.5</v>
      </c>
      <c r="L896" s="38">
        <v>1821.24</v>
      </c>
    </row>
    <row r="897" spans="1:12">
      <c r="A897" s="18" t="s">
        <v>145</v>
      </c>
      <c r="B897" s="37">
        <v>0.1</v>
      </c>
      <c r="C897" s="38">
        <v>27.615753223222601</v>
      </c>
      <c r="D897" s="38"/>
      <c r="E897" s="37">
        <v>0.1</v>
      </c>
      <c r="F897" s="38">
        <v>34.4092285161354</v>
      </c>
      <c r="G897" s="38"/>
      <c r="H897" s="39" t="s">
        <v>43</v>
      </c>
      <c r="I897" s="40" t="s">
        <v>43</v>
      </c>
      <c r="J897" s="40"/>
      <c r="K897" s="39" t="s">
        <v>43</v>
      </c>
      <c r="L897" s="40" t="s">
        <v>43</v>
      </c>
    </row>
    <row r="898" spans="1:12">
      <c r="A898" s="18" t="s">
        <v>146</v>
      </c>
      <c r="B898" s="39" t="s">
        <v>43</v>
      </c>
      <c r="C898" s="40" t="s">
        <v>43</v>
      </c>
      <c r="D898" s="40"/>
      <c r="E898" s="39" t="s">
        <v>43</v>
      </c>
      <c r="F898" s="40" t="s">
        <v>43</v>
      </c>
      <c r="G898" s="40"/>
      <c r="H898" s="39" t="s">
        <v>43</v>
      </c>
      <c r="I898" s="40" t="s">
        <v>43</v>
      </c>
      <c r="J898" s="40"/>
      <c r="K898" s="39" t="s">
        <v>43</v>
      </c>
      <c r="L898" s="40" t="s">
        <v>43</v>
      </c>
    </row>
    <row r="899" spans="1:12">
      <c r="A899" s="18" t="s">
        <v>147</v>
      </c>
      <c r="B899" s="39" t="s">
        <v>43</v>
      </c>
      <c r="C899" s="40" t="s">
        <v>43</v>
      </c>
      <c r="D899" s="40"/>
      <c r="E899" s="39" t="s">
        <v>43</v>
      </c>
      <c r="F899" s="40" t="s">
        <v>43</v>
      </c>
      <c r="G899" s="40"/>
      <c r="H899" s="39" t="s">
        <v>43</v>
      </c>
      <c r="I899" s="40" t="s">
        <v>43</v>
      </c>
      <c r="J899" s="40"/>
      <c r="K899" s="39" t="s">
        <v>43</v>
      </c>
      <c r="L899" s="40" t="s">
        <v>43</v>
      </c>
    </row>
    <row r="900" spans="1:12">
      <c r="A900" s="18" t="s">
        <v>148</v>
      </c>
      <c r="B900" s="39" t="s">
        <v>43</v>
      </c>
      <c r="C900" s="40" t="s">
        <v>43</v>
      </c>
      <c r="D900" s="40"/>
      <c r="E900" s="39" t="s">
        <v>43</v>
      </c>
      <c r="F900" s="40" t="s">
        <v>43</v>
      </c>
      <c r="G900" s="40"/>
      <c r="H900" s="39" t="s">
        <v>43</v>
      </c>
      <c r="I900" s="40" t="s">
        <v>43</v>
      </c>
      <c r="J900" s="40"/>
      <c r="K900" s="39" t="s">
        <v>43</v>
      </c>
      <c r="L900" s="40" t="s">
        <v>43</v>
      </c>
    </row>
    <row r="901" spans="1:12">
      <c r="A901" s="18" t="s">
        <v>149</v>
      </c>
      <c r="B901" s="39" t="s">
        <v>43</v>
      </c>
      <c r="C901" s="40" t="s">
        <v>43</v>
      </c>
      <c r="D901" s="40"/>
      <c r="E901" s="39" t="s">
        <v>43</v>
      </c>
      <c r="F901" s="40" t="s">
        <v>43</v>
      </c>
      <c r="G901" s="40"/>
      <c r="H901" s="39" t="s">
        <v>43</v>
      </c>
      <c r="I901" s="40" t="s">
        <v>43</v>
      </c>
      <c r="J901" s="40"/>
      <c r="K901" s="39" t="s">
        <v>43</v>
      </c>
      <c r="L901" s="40" t="s">
        <v>43</v>
      </c>
    </row>
    <row r="902" spans="1:12">
      <c r="A902" s="18" t="s">
        <v>150</v>
      </c>
      <c r="B902" s="39" t="s">
        <v>43</v>
      </c>
      <c r="C902" s="40" t="s">
        <v>43</v>
      </c>
      <c r="D902" s="40"/>
      <c r="E902" s="39" t="s">
        <v>43</v>
      </c>
      <c r="F902" s="40" t="s">
        <v>43</v>
      </c>
      <c r="G902" s="40"/>
      <c r="H902" s="39" t="s">
        <v>43</v>
      </c>
      <c r="I902" s="40" t="s">
        <v>43</v>
      </c>
      <c r="J902" s="40"/>
      <c r="K902" s="39" t="s">
        <v>43</v>
      </c>
      <c r="L902" s="40" t="s">
        <v>43</v>
      </c>
    </row>
    <row r="903" spans="1:12">
      <c r="A903" s="18" t="s">
        <v>151</v>
      </c>
      <c r="B903" s="39" t="s">
        <v>43</v>
      </c>
      <c r="C903" s="40" t="s">
        <v>43</v>
      </c>
      <c r="D903" s="40"/>
      <c r="E903" s="39" t="s">
        <v>43</v>
      </c>
      <c r="F903" s="40" t="s">
        <v>43</v>
      </c>
      <c r="G903" s="40"/>
      <c r="H903" s="39" t="s">
        <v>43</v>
      </c>
      <c r="I903" s="40" t="s">
        <v>43</v>
      </c>
      <c r="J903" s="40"/>
      <c r="K903" s="39" t="s">
        <v>43</v>
      </c>
      <c r="L903" s="40" t="s">
        <v>43</v>
      </c>
    </row>
    <row r="904" spans="1:12">
      <c r="A904" s="18" t="s">
        <v>152</v>
      </c>
      <c r="B904" s="37">
        <v>13.2</v>
      </c>
      <c r="C904" s="38">
        <v>5154.8041959345401</v>
      </c>
      <c r="D904" s="38"/>
      <c r="E904" s="37">
        <v>13.8</v>
      </c>
      <c r="F904" s="38">
        <v>5464.5610662538802</v>
      </c>
      <c r="G904" s="38"/>
      <c r="H904" s="37">
        <v>6.7</v>
      </c>
      <c r="I904" s="38">
        <v>2408.1896399400898</v>
      </c>
      <c r="J904" s="38"/>
      <c r="K904" s="37">
        <v>5.3</v>
      </c>
      <c r="L904" s="38">
        <v>1931.6556362635899</v>
      </c>
    </row>
    <row r="905" spans="1:12">
      <c r="A905" s="18" t="s">
        <v>153</v>
      </c>
      <c r="B905" s="37">
        <v>2.8</v>
      </c>
      <c r="C905" s="38">
        <v>2012.6513726077101</v>
      </c>
      <c r="D905" s="38"/>
      <c r="E905" s="37">
        <v>3</v>
      </c>
      <c r="F905" s="38">
        <v>2119.7531777928998</v>
      </c>
      <c r="G905" s="38"/>
      <c r="H905" s="37">
        <v>5</v>
      </c>
      <c r="I905" s="38">
        <v>3682.5616011499501</v>
      </c>
      <c r="J905" s="38"/>
      <c r="K905" s="37">
        <v>3.5</v>
      </c>
      <c r="L905" s="38">
        <v>2533.9706377512798</v>
      </c>
    </row>
    <row r="906" spans="1:12">
      <c r="A906" s="18" t="s">
        <v>154</v>
      </c>
      <c r="B906" s="37">
        <v>26.5</v>
      </c>
      <c r="C906" s="38">
        <v>10247.2994760783</v>
      </c>
      <c r="D906" s="38"/>
      <c r="E906" s="37">
        <v>26.7</v>
      </c>
      <c r="F906" s="38">
        <v>9126.9796254332305</v>
      </c>
      <c r="G906" s="38"/>
      <c r="H906" s="37">
        <v>4.5</v>
      </c>
      <c r="I906" s="38">
        <v>1657.00503923165</v>
      </c>
      <c r="J906" s="38"/>
      <c r="K906" s="37">
        <v>3.9</v>
      </c>
      <c r="L906" s="38">
        <v>1269.4867940566801</v>
      </c>
    </row>
    <row r="907" spans="1:12">
      <c r="A907" s="18" t="s">
        <v>155</v>
      </c>
      <c r="B907" s="37">
        <v>9</v>
      </c>
      <c r="C907" s="38">
        <v>4199.7707211922398</v>
      </c>
      <c r="D907" s="38"/>
      <c r="E907" s="37">
        <v>9</v>
      </c>
      <c r="F907" s="38">
        <v>3418.6133670504801</v>
      </c>
      <c r="G907" s="38"/>
      <c r="H907" s="37">
        <v>1</v>
      </c>
      <c r="I907" s="38">
        <v>470.93013217419599</v>
      </c>
      <c r="J907" s="38"/>
      <c r="K907" s="37">
        <v>0.8</v>
      </c>
      <c r="L907" s="38">
        <v>306.66970207183698</v>
      </c>
    </row>
    <row r="908" spans="1:12">
      <c r="A908" s="18" t="s">
        <v>156</v>
      </c>
      <c r="B908" s="37">
        <v>4.0999999999999996</v>
      </c>
      <c r="C908" s="38">
        <v>2248.1330174760001</v>
      </c>
      <c r="D908" s="38"/>
      <c r="E908" s="37">
        <v>3.9</v>
      </c>
      <c r="F908" s="38">
        <v>1702.22052181768</v>
      </c>
      <c r="G908" s="38"/>
      <c r="H908" s="37">
        <v>0.8</v>
      </c>
      <c r="I908" s="38">
        <v>441.07413695817701</v>
      </c>
      <c r="J908" s="38"/>
      <c r="K908" s="37">
        <v>1.1000000000000001</v>
      </c>
      <c r="L908" s="38">
        <v>482.75564290072498</v>
      </c>
    </row>
    <row r="909" spans="1:12">
      <c r="A909" s="18" t="s">
        <v>157</v>
      </c>
      <c r="B909" s="37">
        <v>1.6</v>
      </c>
      <c r="C909" s="38">
        <v>1876.2653515428101</v>
      </c>
      <c r="D909" s="38"/>
      <c r="E909" s="37">
        <v>1.6</v>
      </c>
      <c r="F909" s="38">
        <v>1243.96392807289</v>
      </c>
      <c r="G909" s="38"/>
      <c r="H909" s="39" t="s">
        <v>43</v>
      </c>
      <c r="I909" s="40" t="s">
        <v>43</v>
      </c>
      <c r="J909" s="40"/>
      <c r="K909" s="39" t="s">
        <v>43</v>
      </c>
      <c r="L909" s="40" t="s">
        <v>43</v>
      </c>
    </row>
    <row r="910" spans="1:12">
      <c r="A910" s="18" t="s">
        <v>158</v>
      </c>
      <c r="B910" s="37">
        <v>5.9</v>
      </c>
      <c r="C910" s="38">
        <v>2613.9021497528202</v>
      </c>
      <c r="D910" s="38"/>
      <c r="E910" s="37">
        <v>5.9</v>
      </c>
      <c r="F910" s="38">
        <v>2323.7590111302602</v>
      </c>
      <c r="G910" s="38"/>
      <c r="H910" s="37">
        <v>3.3</v>
      </c>
      <c r="I910" s="38">
        <v>1505.4419068935099</v>
      </c>
      <c r="J910" s="38"/>
      <c r="K910" s="37">
        <v>1.3</v>
      </c>
      <c r="L910" s="38">
        <v>527.22400357479796</v>
      </c>
    </row>
    <row r="911" spans="1:12">
      <c r="A911" s="18" t="s">
        <v>159</v>
      </c>
      <c r="B911" s="39" t="s">
        <v>43</v>
      </c>
      <c r="C911" s="40" t="s">
        <v>43</v>
      </c>
      <c r="D911" s="40"/>
      <c r="E911" s="39" t="s">
        <v>43</v>
      </c>
      <c r="F911" s="40" t="s">
        <v>43</v>
      </c>
      <c r="G911" s="40"/>
      <c r="H911" s="39" t="s">
        <v>43</v>
      </c>
      <c r="I911" s="40" t="s">
        <v>43</v>
      </c>
      <c r="J911" s="40"/>
      <c r="K911" s="39" t="s">
        <v>43</v>
      </c>
      <c r="L911" s="40" t="s">
        <v>43</v>
      </c>
    </row>
    <row r="912" spans="1:12">
      <c r="A912" s="18" t="s">
        <v>160</v>
      </c>
      <c r="B912" s="39" t="s">
        <v>43</v>
      </c>
      <c r="C912" s="40" t="s">
        <v>43</v>
      </c>
      <c r="D912" s="40"/>
      <c r="E912" s="39" t="s">
        <v>43</v>
      </c>
      <c r="F912" s="40" t="s">
        <v>43</v>
      </c>
      <c r="G912" s="40"/>
      <c r="H912" s="39" t="s">
        <v>43</v>
      </c>
      <c r="I912" s="40" t="s">
        <v>43</v>
      </c>
      <c r="J912" s="40"/>
      <c r="K912" s="39" t="s">
        <v>43</v>
      </c>
      <c r="L912" s="40" t="s">
        <v>43</v>
      </c>
    </row>
    <row r="913" spans="1:12">
      <c r="A913" s="18" t="s">
        <v>161</v>
      </c>
      <c r="B913" s="37">
        <v>0.3</v>
      </c>
      <c r="C913" s="38">
        <v>332.27418962724198</v>
      </c>
      <c r="D913" s="38"/>
      <c r="E913" s="37">
        <v>0.3</v>
      </c>
      <c r="F913" s="38">
        <v>335.596931523514</v>
      </c>
      <c r="G913" s="38"/>
      <c r="H913" s="39" t="s">
        <v>43</v>
      </c>
      <c r="I913" s="40" t="s">
        <v>43</v>
      </c>
      <c r="J913" s="40"/>
      <c r="K913" s="39" t="s">
        <v>43</v>
      </c>
      <c r="L913" s="40" t="s">
        <v>43</v>
      </c>
    </row>
    <row r="914" spans="1:12">
      <c r="A914" s="18" t="s">
        <v>162</v>
      </c>
      <c r="B914" s="39" t="s">
        <v>43</v>
      </c>
      <c r="C914" s="40" t="s">
        <v>43</v>
      </c>
      <c r="D914" s="40"/>
      <c r="E914" s="39" t="s">
        <v>43</v>
      </c>
      <c r="F914" s="40" t="s">
        <v>43</v>
      </c>
      <c r="G914" s="40"/>
      <c r="H914" s="39" t="s">
        <v>43</v>
      </c>
      <c r="I914" s="40" t="s">
        <v>43</v>
      </c>
      <c r="J914" s="40"/>
      <c r="K914" s="39" t="s">
        <v>43</v>
      </c>
      <c r="L914" s="40" t="s">
        <v>43</v>
      </c>
    </row>
    <row r="915" spans="1:12">
      <c r="A915" s="18" t="s">
        <v>163</v>
      </c>
      <c r="B915" s="39" t="s">
        <v>43</v>
      </c>
      <c r="C915" s="40" t="s">
        <v>43</v>
      </c>
      <c r="D915" s="40"/>
      <c r="E915" s="39" t="s">
        <v>43</v>
      </c>
      <c r="F915" s="40" t="s">
        <v>43</v>
      </c>
      <c r="G915" s="40"/>
      <c r="H915" s="37">
        <v>0.1</v>
      </c>
      <c r="I915" s="38">
        <v>111.733246457002</v>
      </c>
      <c r="J915" s="38"/>
      <c r="K915" s="37">
        <v>0.1</v>
      </c>
      <c r="L915" s="38">
        <v>98.436990128618703</v>
      </c>
    </row>
    <row r="916" spans="1:12">
      <c r="A916" s="18" t="s">
        <v>164</v>
      </c>
      <c r="B916" s="37">
        <v>0.1</v>
      </c>
      <c r="C916" s="38">
        <v>288.43414481624501</v>
      </c>
      <c r="D916" s="38"/>
      <c r="E916" s="37">
        <v>0.1</v>
      </c>
      <c r="F916" s="38">
        <v>246.034325528257</v>
      </c>
      <c r="G916" s="38"/>
      <c r="H916" s="37">
        <v>0.5</v>
      </c>
      <c r="I916" s="38">
        <v>1445.07765380296</v>
      </c>
      <c r="J916" s="38"/>
      <c r="K916" s="37">
        <v>0.4</v>
      </c>
      <c r="L916" s="38">
        <v>986.120990955141</v>
      </c>
    </row>
    <row r="917" spans="1:12">
      <c r="A917" s="18" t="s">
        <v>165</v>
      </c>
      <c r="B917" s="37">
        <v>0.3</v>
      </c>
      <c r="C917" s="38">
        <v>1254.8124494005301</v>
      </c>
      <c r="D917" s="38"/>
      <c r="E917" s="37">
        <v>0.2</v>
      </c>
      <c r="F917" s="38">
        <v>765.43559413432399</v>
      </c>
      <c r="G917" s="38"/>
      <c r="H917" s="37">
        <v>0.1</v>
      </c>
      <c r="I917" s="38">
        <v>421.49021627697698</v>
      </c>
      <c r="J917" s="38"/>
      <c r="K917" s="37">
        <v>0.1</v>
      </c>
      <c r="L917" s="38">
        <v>385.66354789343399</v>
      </c>
    </row>
    <row r="918" spans="1:12">
      <c r="A918" s="18" t="s">
        <v>166</v>
      </c>
      <c r="B918" s="39" t="s">
        <v>43</v>
      </c>
      <c r="C918" s="40" t="s">
        <v>43</v>
      </c>
      <c r="D918" s="40"/>
      <c r="E918" s="39" t="s">
        <v>43</v>
      </c>
      <c r="F918" s="40" t="s">
        <v>43</v>
      </c>
      <c r="G918" s="40"/>
      <c r="H918" s="39" t="s">
        <v>43</v>
      </c>
      <c r="I918" s="40" t="s">
        <v>43</v>
      </c>
      <c r="J918" s="40"/>
      <c r="K918" s="39" t="s">
        <v>43</v>
      </c>
      <c r="L918" s="40" t="s">
        <v>43</v>
      </c>
    </row>
    <row r="919" spans="1:12">
      <c r="A919" s="18" t="s">
        <v>167</v>
      </c>
      <c r="B919" s="37">
        <v>3.7</v>
      </c>
      <c r="C919" s="38">
        <v>1922.55664824462</v>
      </c>
      <c r="D919" s="38"/>
      <c r="E919" s="37">
        <v>3.7</v>
      </c>
      <c r="F919" s="38">
        <v>2293.6100813558301</v>
      </c>
      <c r="G919" s="38"/>
      <c r="H919" s="37">
        <v>0.5</v>
      </c>
      <c r="I919" s="38">
        <v>259.35042110440901</v>
      </c>
      <c r="J919" s="38"/>
      <c r="K919" s="37">
        <v>0.4</v>
      </c>
      <c r="L919" s="38">
        <v>247.524041902048</v>
      </c>
    </row>
    <row r="920" spans="1:12">
      <c r="A920" s="18" t="s">
        <v>168</v>
      </c>
      <c r="B920" s="37">
        <v>0.1</v>
      </c>
      <c r="C920" s="38">
        <v>179.02513950363399</v>
      </c>
      <c r="D920" s="38"/>
      <c r="E920" s="37">
        <v>0.1</v>
      </c>
      <c r="F920" s="38">
        <v>154.67772053114001</v>
      </c>
      <c r="G920" s="38"/>
      <c r="H920" s="39" t="s">
        <v>43</v>
      </c>
      <c r="I920" s="40" t="s">
        <v>43</v>
      </c>
      <c r="J920" s="40"/>
      <c r="K920" s="39" t="s">
        <v>43</v>
      </c>
      <c r="L920" s="40" t="s">
        <v>43</v>
      </c>
    </row>
    <row r="921" spans="1:12">
      <c r="A921" s="18" t="s">
        <v>169</v>
      </c>
      <c r="B921" s="37">
        <v>0.8</v>
      </c>
      <c r="C921" s="38">
        <v>1392.4396901084201</v>
      </c>
      <c r="D921" s="38"/>
      <c r="E921" s="37">
        <v>0.7</v>
      </c>
      <c r="F921" s="38">
        <v>1098.9830254180699</v>
      </c>
      <c r="G921" s="38"/>
      <c r="H921" s="39" t="s">
        <v>43</v>
      </c>
      <c r="I921" s="40" t="s">
        <v>43</v>
      </c>
      <c r="J921" s="40"/>
      <c r="K921" s="39" t="s">
        <v>43</v>
      </c>
      <c r="L921" s="40" t="s">
        <v>43</v>
      </c>
    </row>
    <row r="922" spans="1:12">
      <c r="A922" s="18" t="s">
        <v>170</v>
      </c>
      <c r="B922" s="39" t="s">
        <v>43</v>
      </c>
      <c r="C922" s="40" t="s">
        <v>43</v>
      </c>
      <c r="D922" s="40"/>
      <c r="E922" s="39" t="s">
        <v>43</v>
      </c>
      <c r="F922" s="40" t="s">
        <v>43</v>
      </c>
      <c r="G922" s="40"/>
      <c r="H922" s="39" t="s">
        <v>43</v>
      </c>
      <c r="I922" s="40" t="s">
        <v>43</v>
      </c>
      <c r="J922" s="40"/>
      <c r="K922" s="39" t="s">
        <v>43</v>
      </c>
      <c r="L922" s="40" t="s">
        <v>43</v>
      </c>
    </row>
    <row r="923" spans="1:12">
      <c r="A923" s="36" t="s">
        <v>171</v>
      </c>
      <c r="B923" s="37"/>
      <c r="C923" s="38"/>
      <c r="D923" s="38"/>
      <c r="E923" s="37"/>
      <c r="F923" s="38"/>
      <c r="G923" s="38"/>
      <c r="H923" s="37"/>
      <c r="I923" s="38"/>
      <c r="J923" s="38"/>
      <c r="K923" s="37"/>
      <c r="L923" s="38"/>
    </row>
    <row r="924" spans="1:12" ht="15">
      <c r="A924" s="18" t="s">
        <v>172</v>
      </c>
      <c r="B924" s="37">
        <v>577</v>
      </c>
      <c r="C924" s="38">
        <v>78760.5</v>
      </c>
      <c r="D924" s="38"/>
      <c r="E924" s="37">
        <v>546</v>
      </c>
      <c r="F924" s="38">
        <v>80704.259999999995</v>
      </c>
      <c r="G924" s="38"/>
      <c r="H924" s="37">
        <v>57</v>
      </c>
      <c r="I924" s="38">
        <v>5523.3</v>
      </c>
      <c r="J924" s="38"/>
      <c r="K924" s="37">
        <v>58</v>
      </c>
      <c r="L924" s="38">
        <v>6159.6</v>
      </c>
    </row>
    <row r="925" spans="1:12">
      <c r="A925" s="18" t="s">
        <v>173</v>
      </c>
      <c r="B925" s="37">
        <v>3.2</v>
      </c>
      <c r="C925" s="38">
        <v>123.227440124803</v>
      </c>
      <c r="D925" s="38"/>
      <c r="E925" s="37">
        <v>3</v>
      </c>
      <c r="F925" s="38">
        <v>123.72805160031</v>
      </c>
      <c r="G925" s="38"/>
      <c r="H925" s="37">
        <v>0.3</v>
      </c>
      <c r="I925" s="38">
        <v>11.8283940562651</v>
      </c>
      <c r="J925" s="38"/>
      <c r="K925" s="37">
        <v>0.3</v>
      </c>
      <c r="L925" s="38">
        <v>12.668210034259999</v>
      </c>
    </row>
    <row r="926" spans="1:12">
      <c r="A926" s="18" t="s">
        <v>174</v>
      </c>
      <c r="B926" s="37">
        <v>0.1</v>
      </c>
      <c r="C926" s="38">
        <v>71.413420900078094</v>
      </c>
      <c r="D926" s="38"/>
      <c r="E926" s="37">
        <v>0.1</v>
      </c>
      <c r="F926" s="38">
        <v>76.198120100383406</v>
      </c>
      <c r="G926" s="38"/>
      <c r="H926" s="39" t="s">
        <v>43</v>
      </c>
      <c r="I926" s="40" t="s">
        <v>43</v>
      </c>
      <c r="J926" s="40"/>
      <c r="K926" s="39" t="s">
        <v>43</v>
      </c>
      <c r="L926" s="40" t="s">
        <v>43</v>
      </c>
    </row>
    <row r="927" spans="1:12">
      <c r="A927" s="18" t="s">
        <v>175</v>
      </c>
      <c r="B927" s="37">
        <v>8.5</v>
      </c>
      <c r="C927" s="38">
        <v>57359.32</v>
      </c>
      <c r="D927" s="38"/>
      <c r="E927" s="37">
        <v>13.4</v>
      </c>
      <c r="F927" s="38">
        <v>110847.48</v>
      </c>
      <c r="G927" s="38"/>
      <c r="H927" s="37">
        <v>6.6</v>
      </c>
      <c r="I927" s="38">
        <v>23184.18</v>
      </c>
      <c r="J927" s="38"/>
      <c r="K927" s="37">
        <v>7.1</v>
      </c>
      <c r="L927" s="38">
        <v>30293.57</v>
      </c>
    </row>
    <row r="928" spans="1:12">
      <c r="A928" s="18" t="s">
        <v>176</v>
      </c>
      <c r="B928" s="37">
        <v>13.1</v>
      </c>
      <c r="C928" s="38">
        <v>492.81112812626498</v>
      </c>
      <c r="D928" s="38"/>
      <c r="E928" s="37">
        <v>20.7</v>
      </c>
      <c r="F928" s="38">
        <v>797.40602447838296</v>
      </c>
      <c r="G928" s="38"/>
      <c r="H928" s="37">
        <v>10.199999999999999</v>
      </c>
      <c r="I928" s="38">
        <v>375.802589781167</v>
      </c>
      <c r="J928" s="38"/>
      <c r="K928" s="37">
        <v>11</v>
      </c>
      <c r="L928" s="38">
        <v>415.00395797010401</v>
      </c>
    </row>
    <row r="929" spans="1:12">
      <c r="A929" s="36" t="s">
        <v>177</v>
      </c>
      <c r="B929" s="37"/>
      <c r="C929" s="38"/>
      <c r="D929" s="38"/>
      <c r="E929" s="37"/>
      <c r="F929" s="38"/>
      <c r="G929" s="38"/>
      <c r="H929" s="37"/>
      <c r="I929" s="38"/>
      <c r="J929" s="38"/>
      <c r="K929" s="37"/>
      <c r="L929" s="38"/>
    </row>
    <row r="930" spans="1:12">
      <c r="A930" s="18" t="s">
        <v>178</v>
      </c>
      <c r="B930" s="39" t="s">
        <v>43</v>
      </c>
      <c r="C930" s="40" t="s">
        <v>43</v>
      </c>
      <c r="D930" s="40"/>
      <c r="E930" s="39" t="s">
        <v>43</v>
      </c>
      <c r="F930" s="40" t="s">
        <v>43</v>
      </c>
      <c r="G930" s="40"/>
      <c r="H930" s="39" t="s">
        <v>43</v>
      </c>
      <c r="I930" s="40" t="s">
        <v>43</v>
      </c>
      <c r="J930" s="40"/>
      <c r="K930" s="39" t="s">
        <v>43</v>
      </c>
      <c r="L930" s="40" t="s">
        <v>43</v>
      </c>
    </row>
    <row r="931" spans="1:12">
      <c r="A931" s="18" t="s">
        <v>179</v>
      </c>
      <c r="B931" s="37"/>
      <c r="C931" s="38">
        <v>7460.89</v>
      </c>
      <c r="D931" s="38"/>
      <c r="E931" s="37"/>
      <c r="F931" s="38">
        <v>7807.13</v>
      </c>
      <c r="G931" s="38"/>
      <c r="H931" s="37"/>
      <c r="I931" s="38">
        <v>901.61</v>
      </c>
      <c r="J931" s="38"/>
      <c r="K931" s="37"/>
      <c r="L931" s="38">
        <v>948.84</v>
      </c>
    </row>
    <row r="932" spans="1:12" ht="15">
      <c r="A932" s="226" t="s">
        <v>180</v>
      </c>
      <c r="B932" s="226"/>
      <c r="C932" s="226"/>
      <c r="D932" s="226"/>
      <c r="E932" s="226"/>
      <c r="F932" s="226"/>
      <c r="G932" s="226"/>
      <c r="H932" s="226"/>
      <c r="I932" s="226"/>
      <c r="J932" s="226"/>
      <c r="K932" s="226"/>
      <c r="L932" s="226"/>
    </row>
    <row r="933" spans="1:12">
      <c r="A933" s="18" t="s">
        <v>181</v>
      </c>
      <c r="B933" s="37">
        <v>16.394836545454499</v>
      </c>
      <c r="C933" s="38">
        <v>44232.376858996497</v>
      </c>
      <c r="D933" s="38"/>
      <c r="E933" s="37">
        <v>15.3</v>
      </c>
      <c r="F933" s="38">
        <v>41980.303082343999</v>
      </c>
      <c r="G933" s="38"/>
      <c r="H933" s="37">
        <v>10.472858087719301</v>
      </c>
      <c r="I933" s="38">
        <v>25461.447083102299</v>
      </c>
      <c r="J933" s="38"/>
      <c r="K933" s="37">
        <v>10.4</v>
      </c>
      <c r="L933" s="38">
        <v>25714.149017673</v>
      </c>
    </row>
    <row r="934" spans="1:12">
      <c r="A934" s="18" t="s">
        <v>182</v>
      </c>
      <c r="B934" s="37">
        <v>1.4</v>
      </c>
      <c r="C934" s="38">
        <v>3041.2240096815299</v>
      </c>
      <c r="D934" s="38"/>
      <c r="E934" s="37">
        <v>1.4</v>
      </c>
      <c r="F934" s="38">
        <v>3129.4195059622998</v>
      </c>
      <c r="G934" s="38"/>
      <c r="H934" s="37">
        <v>0.6</v>
      </c>
      <c r="I934" s="38">
        <v>1309.76723536293</v>
      </c>
      <c r="J934" s="38"/>
      <c r="K934" s="37">
        <v>0.5</v>
      </c>
      <c r="L934" s="38">
        <v>1123.12540432372</v>
      </c>
    </row>
    <row r="935" spans="1:12">
      <c r="A935" s="18" t="s">
        <v>183</v>
      </c>
      <c r="B935" s="37">
        <v>38.267750960859601</v>
      </c>
      <c r="C935" s="38">
        <v>59281.474208456697</v>
      </c>
      <c r="D935" s="38"/>
      <c r="E935" s="37">
        <v>38</v>
      </c>
      <c r="F935" s="38">
        <v>68344.232766741799</v>
      </c>
      <c r="G935" s="38"/>
      <c r="H935" s="37">
        <v>14.0147966929974</v>
      </c>
      <c r="I935" s="38">
        <v>20338.1126329422</v>
      </c>
      <c r="J935" s="38"/>
      <c r="K935" s="37">
        <v>13.7</v>
      </c>
      <c r="L935" s="38">
        <v>23082.169880311099</v>
      </c>
    </row>
    <row r="936" spans="1:12">
      <c r="A936" s="18" t="s">
        <v>184</v>
      </c>
      <c r="B936" s="37">
        <v>2.5</v>
      </c>
      <c r="C936" s="38">
        <v>6531.5725637335299</v>
      </c>
      <c r="D936" s="38"/>
      <c r="E936" s="37">
        <v>2.2999999999999998</v>
      </c>
      <c r="F936" s="38">
        <v>5991.0196183589396</v>
      </c>
      <c r="G936" s="38"/>
      <c r="H936" s="37">
        <v>1</v>
      </c>
      <c r="I936" s="38">
        <v>2600.6752607050998</v>
      </c>
      <c r="J936" s="38"/>
      <c r="K936" s="37">
        <v>1</v>
      </c>
      <c r="L936" s="38">
        <v>2592.8732349229799</v>
      </c>
    </row>
    <row r="937" spans="1:12">
      <c r="A937" s="18" t="s">
        <v>185</v>
      </c>
      <c r="B937" s="37">
        <v>39.844864891267598</v>
      </c>
      <c r="C937" s="38">
        <v>66126.869432241205</v>
      </c>
      <c r="D937" s="38"/>
      <c r="E937" s="37">
        <v>39.484240804237601</v>
      </c>
      <c r="F937" s="38">
        <v>71098.286544792703</v>
      </c>
      <c r="G937" s="38"/>
      <c r="H937" s="37">
        <v>56.3</v>
      </c>
      <c r="I937" s="38">
        <v>86985.466666766704</v>
      </c>
      <c r="J937" s="38"/>
      <c r="K937" s="37">
        <v>55.491485365816899</v>
      </c>
      <c r="L937" s="38">
        <v>93023.867395679204</v>
      </c>
    </row>
    <row r="938" spans="1:12">
      <c r="A938" s="18" t="s">
        <v>186</v>
      </c>
      <c r="B938" s="37">
        <v>12.9</v>
      </c>
      <c r="C938" s="38">
        <v>32280.3066750246</v>
      </c>
      <c r="D938" s="38"/>
      <c r="E938" s="37">
        <v>11.3856153284672</v>
      </c>
      <c r="F938" s="38">
        <v>29858.3449536548</v>
      </c>
      <c r="G938" s="38"/>
      <c r="H938" s="37">
        <v>2.4</v>
      </c>
      <c r="I938" s="38">
        <v>6108.1545575740101</v>
      </c>
      <c r="J938" s="38"/>
      <c r="K938" s="37">
        <v>2.07378461538462</v>
      </c>
      <c r="L938" s="38">
        <v>5531.2553347845997</v>
      </c>
    </row>
    <row r="939" spans="1:12">
      <c r="A939" s="18" t="s">
        <v>187</v>
      </c>
      <c r="B939" s="37">
        <v>664</v>
      </c>
      <c r="C939" s="38">
        <v>23420.447813413</v>
      </c>
      <c r="D939" s="38"/>
      <c r="E939" s="37">
        <v>618</v>
      </c>
      <c r="F939" s="38">
        <v>23193.015512959901</v>
      </c>
      <c r="G939" s="38"/>
      <c r="H939" s="37">
        <v>1004</v>
      </c>
      <c r="I939" s="38">
        <v>34278.912095223102</v>
      </c>
      <c r="J939" s="38"/>
      <c r="K939" s="37">
        <v>936</v>
      </c>
      <c r="L939" s="38">
        <v>34002.495688526898</v>
      </c>
    </row>
    <row r="940" spans="1:12">
      <c r="A940" s="18" t="s">
        <v>188</v>
      </c>
      <c r="B940" s="37">
        <v>84</v>
      </c>
      <c r="C940" s="38">
        <v>8061.15743433425</v>
      </c>
      <c r="D940" s="38"/>
      <c r="E940" s="37">
        <v>75</v>
      </c>
      <c r="F940" s="38">
        <v>6182.6198536545799</v>
      </c>
      <c r="G940" s="38"/>
      <c r="H940" s="37">
        <v>14</v>
      </c>
      <c r="I940" s="38">
        <v>1349.0343100324001</v>
      </c>
      <c r="J940" s="38"/>
      <c r="K940" s="37">
        <v>15</v>
      </c>
      <c r="L940" s="38">
        <v>1241.59336319768</v>
      </c>
    </row>
    <row r="941" spans="1:12">
      <c r="A941" s="18" t="s">
        <v>189</v>
      </c>
      <c r="B941" s="37">
        <v>394</v>
      </c>
      <c r="C941" s="38">
        <v>33481.548561507298</v>
      </c>
      <c r="D941" s="38"/>
      <c r="E941" s="37">
        <v>384</v>
      </c>
      <c r="F941" s="38">
        <v>37689.686340100903</v>
      </c>
      <c r="G941" s="38"/>
      <c r="H941" s="37">
        <v>82</v>
      </c>
      <c r="I941" s="38">
        <v>7019.5656572827802</v>
      </c>
      <c r="J941" s="38"/>
      <c r="K941" s="37">
        <v>80</v>
      </c>
      <c r="L941" s="38">
        <v>7909.8520333284096</v>
      </c>
    </row>
    <row r="942" spans="1:12">
      <c r="A942" s="18" t="s">
        <v>190</v>
      </c>
      <c r="B942" s="37">
        <v>0.2</v>
      </c>
      <c r="C942" s="38">
        <v>1193.6942323624301</v>
      </c>
      <c r="D942" s="38"/>
      <c r="E942" s="37">
        <v>0.2</v>
      </c>
      <c r="F942" s="38">
        <v>1372.74836721679</v>
      </c>
      <c r="G942" s="38"/>
      <c r="H942" s="37">
        <v>0.1</v>
      </c>
      <c r="I942" s="38">
        <v>592.35594446277503</v>
      </c>
      <c r="J942" s="38"/>
      <c r="K942" s="37">
        <v>0.1</v>
      </c>
      <c r="L942" s="38">
        <v>681.20933613219097</v>
      </c>
    </row>
    <row r="943" spans="1:12">
      <c r="A943" s="18" t="s">
        <v>191</v>
      </c>
      <c r="B943" s="40" t="s">
        <v>43</v>
      </c>
      <c r="C943" s="38">
        <v>50.7399184384848</v>
      </c>
      <c r="D943" s="38"/>
      <c r="E943" s="40" t="s">
        <v>43</v>
      </c>
      <c r="F943" s="38">
        <v>56.828708651103</v>
      </c>
      <c r="G943" s="38"/>
      <c r="H943" s="40" t="s">
        <v>43</v>
      </c>
      <c r="I943" s="38">
        <v>26.176107456115599</v>
      </c>
      <c r="J943" s="38"/>
      <c r="K943" s="40" t="s">
        <v>43</v>
      </c>
      <c r="L943" s="38">
        <v>29.317240350849399</v>
      </c>
    </row>
    <row r="944" spans="1:12">
      <c r="A944" s="18" t="s">
        <v>192</v>
      </c>
      <c r="B944" s="40" t="s">
        <v>43</v>
      </c>
      <c r="C944" s="40" t="s">
        <v>43</v>
      </c>
      <c r="D944" s="40"/>
      <c r="E944" s="40" t="s">
        <v>43</v>
      </c>
      <c r="F944" s="40" t="s">
        <v>43</v>
      </c>
      <c r="G944" s="40"/>
      <c r="H944" s="40" t="s">
        <v>43</v>
      </c>
      <c r="I944" s="40" t="s">
        <v>43</v>
      </c>
      <c r="J944" s="40"/>
      <c r="K944" s="40" t="s">
        <v>43</v>
      </c>
      <c r="L944" s="40" t="s">
        <v>43</v>
      </c>
    </row>
    <row r="945" spans="1:12">
      <c r="A945" s="30" t="s">
        <v>193</v>
      </c>
      <c r="B945" s="45">
        <v>0.5</v>
      </c>
      <c r="C945" s="46">
        <v>709.83384362858203</v>
      </c>
      <c r="D945" s="46"/>
      <c r="E945" s="45">
        <v>0.5</v>
      </c>
      <c r="F945" s="46">
        <v>734.67802815558196</v>
      </c>
      <c r="G945" s="46"/>
      <c r="H945" s="45">
        <v>0.2</v>
      </c>
      <c r="I945" s="46">
        <v>283.20774877041998</v>
      </c>
      <c r="J945" s="46"/>
      <c r="K945" s="45">
        <v>0.2</v>
      </c>
      <c r="L945" s="46">
        <v>293.120019977384</v>
      </c>
    </row>
    <row r="947" spans="1:12">
      <c r="A947" s="41" t="s">
        <v>194</v>
      </c>
    </row>
    <row r="948" spans="1:12">
      <c r="A948" s="42" t="s">
        <v>195</v>
      </c>
    </row>
    <row r="949" spans="1:12">
      <c r="A949" s="43" t="s">
        <v>196</v>
      </c>
    </row>
    <row r="950" spans="1:12">
      <c r="A950" s="43" t="s">
        <v>197</v>
      </c>
    </row>
    <row r="951" spans="1:12">
      <c r="A951" s="43" t="s">
        <v>198</v>
      </c>
    </row>
    <row r="953" spans="1:12" ht="15">
      <c r="A953" s="27" t="s">
        <v>199</v>
      </c>
      <c r="C953" s="28"/>
      <c r="D953" s="28"/>
      <c r="E953" s="29"/>
      <c r="F953" s="29"/>
      <c r="G953" s="29"/>
      <c r="H953" s="28"/>
      <c r="I953" s="29"/>
      <c r="J953" s="29"/>
      <c r="K953" s="29"/>
      <c r="L953" s="28"/>
    </row>
    <row r="954" spans="1:12">
      <c r="B954" s="29"/>
      <c r="C954" s="28"/>
      <c r="D954" s="28"/>
      <c r="E954" s="29"/>
      <c r="F954" s="29"/>
      <c r="G954" s="29"/>
      <c r="H954" s="28"/>
      <c r="I954" s="29"/>
      <c r="J954" s="29"/>
      <c r="K954" s="29"/>
      <c r="L954" s="28"/>
    </row>
    <row r="955" spans="1:12">
      <c r="A955" s="30"/>
      <c r="B955" s="31"/>
      <c r="C955" s="32"/>
      <c r="D955" s="32"/>
      <c r="E955" s="31"/>
      <c r="F955" s="31"/>
      <c r="G955" s="31"/>
      <c r="H955" s="32"/>
      <c r="I955" s="31"/>
      <c r="J955" s="31"/>
      <c r="K955" s="31"/>
      <c r="L955" s="33" t="s">
        <v>71</v>
      </c>
    </row>
    <row r="956" spans="1:12">
      <c r="B956" s="228" t="s">
        <v>23</v>
      </c>
      <c r="C956" s="228"/>
      <c r="D956" s="228"/>
      <c r="E956" s="228"/>
      <c r="F956" s="228"/>
      <c r="G956" s="34"/>
      <c r="H956" s="228" t="s">
        <v>24</v>
      </c>
      <c r="I956" s="228"/>
      <c r="J956" s="228"/>
      <c r="K956" s="228"/>
      <c r="L956" s="228"/>
    </row>
    <row r="957" spans="1:12">
      <c r="B957" s="228">
        <v>2016</v>
      </c>
      <c r="C957" s="228"/>
      <c r="E957" s="228">
        <v>2017</v>
      </c>
      <c r="F957" s="228"/>
      <c r="H957" s="228">
        <v>2016</v>
      </c>
      <c r="I957" s="228"/>
      <c r="K957" s="228">
        <v>2017</v>
      </c>
      <c r="L957" s="228"/>
    </row>
    <row r="958" spans="1:12">
      <c r="A958" s="30"/>
      <c r="B958" s="55" t="s">
        <v>37</v>
      </c>
      <c r="C958" s="35" t="s">
        <v>5</v>
      </c>
      <c r="D958" s="30"/>
      <c r="E958" s="55" t="s">
        <v>37</v>
      </c>
      <c r="F958" s="35" t="s">
        <v>5</v>
      </c>
      <c r="G958" s="30"/>
      <c r="H958" s="35" t="s">
        <v>37</v>
      </c>
      <c r="I958" s="35" t="s">
        <v>5</v>
      </c>
      <c r="J958" s="30"/>
      <c r="K958" s="35" t="s">
        <v>37</v>
      </c>
      <c r="L958" s="35" t="s">
        <v>5</v>
      </c>
    </row>
    <row r="960" spans="1:12">
      <c r="A960" s="226" t="s">
        <v>72</v>
      </c>
      <c r="B960" s="226"/>
      <c r="C960" s="226"/>
      <c r="D960" s="226"/>
      <c r="E960" s="226"/>
      <c r="F960" s="226"/>
      <c r="G960" s="226"/>
      <c r="H960" s="226"/>
      <c r="I960" s="226"/>
      <c r="J960" s="226"/>
      <c r="K960" s="226"/>
      <c r="L960" s="226"/>
    </row>
    <row r="961" spans="1:12">
      <c r="A961" s="36" t="s">
        <v>73</v>
      </c>
      <c r="B961" s="19"/>
      <c r="C961" s="19"/>
      <c r="D961" s="19"/>
      <c r="E961" s="19"/>
      <c r="F961" s="19"/>
      <c r="G961" s="19"/>
      <c r="H961" s="19"/>
      <c r="I961" s="19"/>
      <c r="J961" s="19"/>
      <c r="K961" s="19"/>
      <c r="L961" s="19"/>
    </row>
    <row r="962" spans="1:12">
      <c r="A962" s="18" t="s">
        <v>74</v>
      </c>
      <c r="B962" s="37">
        <v>61.5</v>
      </c>
      <c r="C962" s="38">
        <v>10644.0138466196</v>
      </c>
      <c r="D962" s="38"/>
      <c r="E962" s="37">
        <v>53.8</v>
      </c>
      <c r="F962" s="38">
        <v>9860.7182715459603</v>
      </c>
      <c r="G962" s="38"/>
      <c r="H962" s="37">
        <v>48.1</v>
      </c>
      <c r="I962" s="38">
        <v>8601.7364684853801</v>
      </c>
      <c r="J962" s="38"/>
      <c r="K962" s="37">
        <v>34.4</v>
      </c>
      <c r="L962" s="38">
        <v>6514.7155686556198</v>
      </c>
    </row>
    <row r="963" spans="1:12">
      <c r="A963" s="18" t="s">
        <v>75</v>
      </c>
      <c r="B963" s="37">
        <v>177.9</v>
      </c>
      <c r="C963" s="38">
        <v>53194.148801532698</v>
      </c>
      <c r="D963" s="38"/>
      <c r="E963" s="37">
        <v>172.6</v>
      </c>
      <c r="F963" s="38">
        <v>49906.277967401802</v>
      </c>
      <c r="G963" s="38"/>
      <c r="H963" s="37">
        <v>1273.3</v>
      </c>
      <c r="I963" s="38">
        <v>362622.57234026399</v>
      </c>
      <c r="J963" s="38"/>
      <c r="K963" s="37">
        <v>903.9</v>
      </c>
      <c r="L963" s="38">
        <v>248926.398503729</v>
      </c>
    </row>
    <row r="964" spans="1:12">
      <c r="A964" s="18" t="s">
        <v>76</v>
      </c>
      <c r="B964" s="37">
        <v>0.2</v>
      </c>
      <c r="C964" s="38">
        <v>27.733608682169901</v>
      </c>
      <c r="D964" s="38"/>
      <c r="E964" s="37">
        <v>0.2</v>
      </c>
      <c r="F964" s="38">
        <v>27.040268465115599</v>
      </c>
      <c r="G964" s="38"/>
      <c r="H964" s="39" t="s">
        <v>43</v>
      </c>
      <c r="I964" s="40" t="s">
        <v>43</v>
      </c>
      <c r="J964" s="40"/>
      <c r="K964" s="39" t="s">
        <v>43</v>
      </c>
      <c r="L964" s="40" t="s">
        <v>43</v>
      </c>
    </row>
    <row r="965" spans="1:12">
      <c r="A965" s="18" t="s">
        <v>77</v>
      </c>
      <c r="B965" s="37">
        <v>46.7</v>
      </c>
      <c r="C965" s="38">
        <v>7160.9804032956599</v>
      </c>
      <c r="D965" s="38"/>
      <c r="E965" s="37">
        <v>40.200000000000003</v>
      </c>
      <c r="F965" s="38">
        <v>6170.4343388586303</v>
      </c>
      <c r="G965" s="38"/>
      <c r="H965" s="37">
        <v>57.6</v>
      </c>
      <c r="I965" s="38">
        <v>9421.7080303712901</v>
      </c>
      <c r="J965" s="38"/>
      <c r="K965" s="37">
        <v>48</v>
      </c>
      <c r="L965" s="38">
        <v>7859.2747820013901</v>
      </c>
    </row>
    <row r="966" spans="1:12">
      <c r="A966" s="18" t="s">
        <v>78</v>
      </c>
      <c r="B966" s="37">
        <v>32</v>
      </c>
      <c r="C966" s="38">
        <v>5522.4302615780598</v>
      </c>
      <c r="D966" s="38"/>
      <c r="E966" s="37">
        <v>25.2</v>
      </c>
      <c r="F966" s="38">
        <v>3996.65181068231</v>
      </c>
      <c r="G966" s="38"/>
      <c r="H966" s="37">
        <v>61.2</v>
      </c>
      <c r="I966" s="38">
        <v>11111.1080986782</v>
      </c>
      <c r="J966" s="38"/>
      <c r="K966" s="37">
        <v>51.9</v>
      </c>
      <c r="L966" s="38">
        <v>8659.4203102183692</v>
      </c>
    </row>
    <row r="967" spans="1:12">
      <c r="A967" s="18" t="s">
        <v>79</v>
      </c>
      <c r="B967" s="39" t="s">
        <v>43</v>
      </c>
      <c r="C967" s="40" t="s">
        <v>43</v>
      </c>
      <c r="D967" s="40"/>
      <c r="E967" s="39" t="s">
        <v>43</v>
      </c>
      <c r="F967" s="40" t="s">
        <v>43</v>
      </c>
      <c r="G967" s="40"/>
      <c r="H967" s="39" t="s">
        <v>43</v>
      </c>
      <c r="I967" s="40" t="s">
        <v>43</v>
      </c>
      <c r="J967" s="40"/>
      <c r="K967" s="39" t="s">
        <v>43</v>
      </c>
      <c r="L967" s="40" t="s">
        <v>43</v>
      </c>
    </row>
    <row r="968" spans="1:12">
      <c r="A968" s="18" t="s">
        <v>80</v>
      </c>
      <c r="B968" s="39" t="s">
        <v>43</v>
      </c>
      <c r="C968" s="40" t="s">
        <v>43</v>
      </c>
      <c r="D968" s="40"/>
      <c r="E968" s="39" t="s">
        <v>43</v>
      </c>
      <c r="F968" s="40" t="s">
        <v>43</v>
      </c>
      <c r="G968" s="40"/>
      <c r="H968" s="39" t="s">
        <v>43</v>
      </c>
      <c r="I968" s="40" t="s">
        <v>43</v>
      </c>
      <c r="J968" s="40"/>
      <c r="K968" s="39" t="s">
        <v>43</v>
      </c>
      <c r="L968" s="40" t="s">
        <v>43</v>
      </c>
    </row>
    <row r="969" spans="1:12">
      <c r="A969" s="18" t="s">
        <v>81</v>
      </c>
      <c r="B969" s="37">
        <v>103.9</v>
      </c>
      <c r="C969" s="38">
        <v>18898.023345930302</v>
      </c>
      <c r="D969" s="38"/>
      <c r="E969" s="37">
        <v>96.9</v>
      </c>
      <c r="F969" s="38">
        <v>18100.686820987601</v>
      </c>
      <c r="G969" s="38"/>
      <c r="H969" s="37">
        <v>6.3</v>
      </c>
      <c r="I969" s="38">
        <v>1155.7849946466099</v>
      </c>
      <c r="J969" s="38"/>
      <c r="K969" s="37">
        <v>5.8</v>
      </c>
      <c r="L969" s="38">
        <v>1092.78553954159</v>
      </c>
    </row>
    <row r="970" spans="1:12">
      <c r="A970" s="18" t="s">
        <v>82</v>
      </c>
      <c r="B970" s="37">
        <v>1.1000000000000001</v>
      </c>
      <c r="C970" s="38">
        <v>477.20255106339999</v>
      </c>
      <c r="D970" s="38"/>
      <c r="E970" s="37">
        <v>1.1000000000000001</v>
      </c>
      <c r="F970" s="38">
        <v>471.47612045063897</v>
      </c>
      <c r="G970" s="38"/>
      <c r="H970" s="37">
        <v>10.3</v>
      </c>
      <c r="I970" s="38">
        <v>4480.5741557235297</v>
      </c>
      <c r="J970" s="38"/>
      <c r="K970" s="37">
        <v>12.2</v>
      </c>
      <c r="L970" s="38">
        <v>5243.4027809154504</v>
      </c>
    </row>
    <row r="971" spans="1:12">
      <c r="A971" s="18" t="s">
        <v>83</v>
      </c>
      <c r="B971" s="37">
        <v>230.1</v>
      </c>
      <c r="C971" s="38">
        <v>5657.90634738889</v>
      </c>
      <c r="D971" s="38"/>
      <c r="E971" s="37">
        <v>213</v>
      </c>
      <c r="F971" s="38">
        <v>4876.0530308833504</v>
      </c>
      <c r="G971" s="38"/>
      <c r="H971" s="37">
        <v>1068.5</v>
      </c>
      <c r="I971" s="38">
        <v>29680.246495096901</v>
      </c>
      <c r="J971" s="38"/>
      <c r="K971" s="37">
        <v>769.2</v>
      </c>
      <c r="L971" s="38">
        <v>19892.159529574699</v>
      </c>
    </row>
    <row r="972" spans="1:12">
      <c r="A972" s="36" t="s">
        <v>84</v>
      </c>
      <c r="B972" s="37"/>
      <c r="C972" s="38"/>
      <c r="D972" s="38"/>
      <c r="E972" s="37"/>
      <c r="F972" s="38"/>
      <c r="G972" s="38"/>
      <c r="H972" s="37"/>
      <c r="I972" s="38"/>
      <c r="J972" s="38"/>
      <c r="K972" s="37"/>
      <c r="L972" s="38"/>
    </row>
    <row r="973" spans="1:12">
      <c r="A973" s="18" t="s">
        <v>85</v>
      </c>
      <c r="B973" s="37">
        <v>4.4000000000000004</v>
      </c>
      <c r="C973" s="38">
        <v>2130.0606947404099</v>
      </c>
      <c r="D973" s="38"/>
      <c r="E973" s="37">
        <v>4.5</v>
      </c>
      <c r="F973" s="38">
        <v>2246.0037711927498</v>
      </c>
      <c r="G973" s="38"/>
      <c r="H973" s="37">
        <v>9.8000000000000007</v>
      </c>
      <c r="I973" s="38">
        <v>4981.36787259219</v>
      </c>
      <c r="J973" s="38"/>
      <c r="K973" s="37">
        <v>9.8000000000000007</v>
      </c>
      <c r="L973" s="38">
        <v>5135.7902766425505</v>
      </c>
    </row>
    <row r="974" spans="1:12">
      <c r="A974" s="18" t="s">
        <v>86</v>
      </c>
      <c r="B974" s="37">
        <v>1.3</v>
      </c>
      <c r="C974" s="38">
        <v>2150.4768906639902</v>
      </c>
      <c r="D974" s="38"/>
      <c r="E974" s="37">
        <v>1.2</v>
      </c>
      <c r="F974" s="38">
        <v>2066.4428706288099</v>
      </c>
      <c r="G974" s="38"/>
      <c r="H974" s="37">
        <v>0.5</v>
      </c>
      <c r="I974" s="38">
        <v>899.87093439256205</v>
      </c>
      <c r="J974" s="38"/>
      <c r="K974" s="37">
        <v>0.7</v>
      </c>
      <c r="L974" s="38">
        <v>1311.4718997837199</v>
      </c>
    </row>
    <row r="975" spans="1:12">
      <c r="A975" s="18" t="s">
        <v>87</v>
      </c>
      <c r="B975" s="39" t="s">
        <v>43</v>
      </c>
      <c r="C975" s="40" t="s">
        <v>43</v>
      </c>
      <c r="D975" s="40"/>
      <c r="E975" s="39" t="s">
        <v>43</v>
      </c>
      <c r="F975" s="40" t="s">
        <v>43</v>
      </c>
      <c r="G975" s="40"/>
      <c r="H975" s="37">
        <v>2</v>
      </c>
      <c r="I975" s="38">
        <v>1581.1896845764199</v>
      </c>
      <c r="J975" s="38"/>
      <c r="K975" s="37">
        <v>1.6</v>
      </c>
      <c r="L975" s="38">
        <v>1311.75496232459</v>
      </c>
    </row>
    <row r="976" spans="1:12">
      <c r="A976" s="18" t="s">
        <v>88</v>
      </c>
      <c r="B976" s="37">
        <v>0.5</v>
      </c>
      <c r="C976" s="38">
        <v>474.567933596091</v>
      </c>
      <c r="D976" s="38"/>
      <c r="E976" s="37">
        <v>0.5</v>
      </c>
      <c r="F976" s="38">
        <v>498.77089820949101</v>
      </c>
      <c r="G976" s="38"/>
      <c r="H976" s="37">
        <v>2.6</v>
      </c>
      <c r="I976" s="38">
        <v>2509.0947268476498</v>
      </c>
      <c r="J976" s="38"/>
      <c r="K976" s="37">
        <v>2.6</v>
      </c>
      <c r="L976" s="38">
        <v>2637.0585579168801</v>
      </c>
    </row>
    <row r="977" spans="1:12">
      <c r="A977" s="18" t="s">
        <v>89</v>
      </c>
      <c r="B977" s="39" t="s">
        <v>43</v>
      </c>
      <c r="C977" s="40" t="s">
        <v>43</v>
      </c>
      <c r="D977" s="40"/>
      <c r="E977" s="39" t="s">
        <v>43</v>
      </c>
      <c r="F977" s="40" t="s">
        <v>43</v>
      </c>
      <c r="G977" s="40"/>
      <c r="H977" s="37">
        <v>0.6</v>
      </c>
      <c r="I977" s="38">
        <v>1289.1368449071899</v>
      </c>
      <c r="J977" s="38"/>
      <c r="K977" s="37">
        <v>0.4</v>
      </c>
      <c r="L977" s="38">
        <v>909.27118794120099</v>
      </c>
    </row>
    <row r="978" spans="1:12">
      <c r="A978" s="18" t="s">
        <v>90</v>
      </c>
      <c r="B978" s="37">
        <v>0.4</v>
      </c>
      <c r="C978" s="38">
        <v>122.33560491282201</v>
      </c>
      <c r="D978" s="38"/>
      <c r="E978" s="37">
        <v>0.5</v>
      </c>
      <c r="F978" s="38">
        <v>157.20125231297601</v>
      </c>
      <c r="G978" s="38"/>
      <c r="H978" s="37">
        <v>1.4</v>
      </c>
      <c r="I978" s="38">
        <v>433.70102858756798</v>
      </c>
      <c r="J978" s="38"/>
      <c r="K978" s="37">
        <v>1.3</v>
      </c>
      <c r="L978" s="38">
        <v>413.99861043173303</v>
      </c>
    </row>
    <row r="979" spans="1:12">
      <c r="A979" s="18" t="s">
        <v>91</v>
      </c>
      <c r="B979" s="39" t="s">
        <v>43</v>
      </c>
      <c r="C979" s="40" t="s">
        <v>43</v>
      </c>
      <c r="D979" s="40"/>
      <c r="E979" s="39" t="s">
        <v>43</v>
      </c>
      <c r="F979" s="40" t="s">
        <v>43</v>
      </c>
      <c r="G979" s="40"/>
      <c r="H979" s="37">
        <v>1</v>
      </c>
      <c r="I979" s="38">
        <v>76.554455127214595</v>
      </c>
      <c r="J979" s="38"/>
      <c r="K979" s="37">
        <v>0.9</v>
      </c>
      <c r="L979" s="38">
        <v>69.243504662565599</v>
      </c>
    </row>
    <row r="980" spans="1:12">
      <c r="A980" s="36" t="s">
        <v>92</v>
      </c>
      <c r="B980" s="37"/>
      <c r="C980" s="38"/>
      <c r="D980" s="38"/>
      <c r="E980" s="37"/>
      <c r="F980" s="38"/>
      <c r="G980" s="38"/>
      <c r="H980" s="37"/>
      <c r="I980" s="38"/>
      <c r="J980" s="38"/>
      <c r="K980" s="37"/>
      <c r="L980" s="38"/>
    </row>
    <row r="981" spans="1:12">
      <c r="A981" s="18" t="s">
        <v>93</v>
      </c>
      <c r="B981" s="37">
        <v>246.1</v>
      </c>
      <c r="C981" s="38">
        <v>134398.71</v>
      </c>
      <c r="D981" s="38"/>
      <c r="E981" s="37">
        <v>236.9</v>
      </c>
      <c r="F981" s="38">
        <v>123837.6</v>
      </c>
      <c r="G981" s="38"/>
      <c r="H981" s="37">
        <v>61.7</v>
      </c>
      <c r="I981" s="38">
        <v>38201</v>
      </c>
      <c r="J981" s="38"/>
      <c r="K981" s="37">
        <v>65.900000000000006</v>
      </c>
      <c r="L981" s="38">
        <v>38146.76</v>
      </c>
    </row>
    <row r="982" spans="1:12">
      <c r="A982" s="18" t="s">
        <v>94</v>
      </c>
      <c r="B982" s="37">
        <v>5.6</v>
      </c>
      <c r="C982" s="38">
        <v>1488.16093222892</v>
      </c>
      <c r="D982" s="38"/>
      <c r="E982" s="37">
        <v>5.8</v>
      </c>
      <c r="F982" s="38">
        <v>1700.06441925738</v>
      </c>
      <c r="G982" s="38"/>
      <c r="H982" s="37">
        <v>2.2999999999999998</v>
      </c>
      <c r="I982" s="38">
        <v>609.05678170063095</v>
      </c>
      <c r="J982" s="38"/>
      <c r="K982" s="37">
        <v>2.2999999999999998</v>
      </c>
      <c r="L982" s="38">
        <v>671.78963021579602</v>
      </c>
    </row>
    <row r="983" spans="1:12">
      <c r="A983" s="18" t="s">
        <v>95</v>
      </c>
      <c r="B983" s="37">
        <v>51.2</v>
      </c>
      <c r="C983" s="38">
        <v>79857.460000000006</v>
      </c>
      <c r="D983" s="38"/>
      <c r="E983" s="37">
        <v>48.1</v>
      </c>
      <c r="F983" s="38">
        <v>94483.1</v>
      </c>
      <c r="G983" s="38"/>
      <c r="H983" s="37">
        <v>7.3</v>
      </c>
      <c r="I983" s="38">
        <v>10762.63</v>
      </c>
      <c r="J983" s="38"/>
      <c r="K983" s="37">
        <v>7.1</v>
      </c>
      <c r="L983" s="38">
        <v>13270.46</v>
      </c>
    </row>
    <row r="984" spans="1:12">
      <c r="A984" s="18" t="s">
        <v>96</v>
      </c>
      <c r="B984" s="37">
        <v>4.8</v>
      </c>
      <c r="C984" s="38">
        <v>2925.74549288873</v>
      </c>
      <c r="D984" s="38"/>
      <c r="E984" s="37">
        <v>4.5999999999999996</v>
      </c>
      <c r="F984" s="38">
        <v>2644.0205831359799</v>
      </c>
      <c r="G984" s="38"/>
      <c r="H984" s="37">
        <v>6.7</v>
      </c>
      <c r="I984" s="38">
        <v>4102.6584255703101</v>
      </c>
      <c r="J984" s="38"/>
      <c r="K984" s="37">
        <v>5.9</v>
      </c>
      <c r="L984" s="38">
        <v>3406.85980333516</v>
      </c>
    </row>
    <row r="985" spans="1:12">
      <c r="A985" s="18" t="s">
        <v>97</v>
      </c>
      <c r="B985" s="37">
        <v>378.6</v>
      </c>
      <c r="C985" s="38">
        <v>135938.72</v>
      </c>
      <c r="D985" s="38"/>
      <c r="E985" s="37">
        <v>349</v>
      </c>
      <c r="F985" s="38">
        <v>136412.51</v>
      </c>
      <c r="G985" s="38"/>
      <c r="H985" s="37">
        <v>1937.6</v>
      </c>
      <c r="I985" s="38">
        <v>154087.51999999999</v>
      </c>
      <c r="J985" s="38"/>
      <c r="K985" s="37">
        <v>1745</v>
      </c>
      <c r="L985" s="38">
        <v>144288.51</v>
      </c>
    </row>
    <row r="986" spans="1:12">
      <c r="A986" s="18" t="s">
        <v>98</v>
      </c>
      <c r="B986" s="37">
        <v>0.1</v>
      </c>
      <c r="C986" s="38">
        <v>94.884475925895003</v>
      </c>
      <c r="D986" s="38"/>
      <c r="E986" s="37">
        <v>0.1</v>
      </c>
      <c r="F986" s="38">
        <v>103.42407875922601</v>
      </c>
      <c r="G986" s="38"/>
      <c r="H986" s="37">
        <v>0.2</v>
      </c>
      <c r="I986" s="38">
        <v>186.397548550896</v>
      </c>
      <c r="J986" s="38"/>
      <c r="K986" s="37">
        <v>0.1</v>
      </c>
      <c r="L986" s="38">
        <v>101.586663960238</v>
      </c>
    </row>
    <row r="987" spans="1:12">
      <c r="A987" s="18" t="s">
        <v>99</v>
      </c>
      <c r="B987" s="37">
        <v>60.8</v>
      </c>
      <c r="C987" s="38">
        <v>72259.094966872493</v>
      </c>
      <c r="D987" s="38"/>
      <c r="E987" s="37">
        <v>73.599999999999994</v>
      </c>
      <c r="F987" s="38">
        <v>115200.01292850199</v>
      </c>
      <c r="G987" s="38"/>
      <c r="H987" s="37">
        <v>110.3</v>
      </c>
      <c r="I987" s="38">
        <v>129543.054948909</v>
      </c>
      <c r="J987" s="38"/>
      <c r="K987" s="37">
        <v>107.6</v>
      </c>
      <c r="L987" s="38">
        <v>166431.937283462</v>
      </c>
    </row>
    <row r="988" spans="1:12">
      <c r="A988" s="18" t="s">
        <v>100</v>
      </c>
      <c r="B988" s="37">
        <v>2.2000000000000002</v>
      </c>
      <c r="C988" s="38">
        <v>984.72200565936498</v>
      </c>
      <c r="D988" s="38"/>
      <c r="E988" s="37">
        <v>2.1</v>
      </c>
      <c r="F988" s="38">
        <v>1194.6915933206401</v>
      </c>
      <c r="G988" s="38"/>
      <c r="H988" s="37">
        <v>50.4</v>
      </c>
      <c r="I988" s="38">
        <v>22553.133278523001</v>
      </c>
      <c r="J988" s="38"/>
      <c r="K988" s="37">
        <v>49.7</v>
      </c>
      <c r="L988" s="38">
        <v>28266.906947044401</v>
      </c>
    </row>
    <row r="989" spans="1:12">
      <c r="A989" s="18" t="s">
        <v>101</v>
      </c>
      <c r="B989" s="37">
        <v>65.400000000000006</v>
      </c>
      <c r="C989" s="38">
        <v>40033.931580621902</v>
      </c>
      <c r="D989" s="38"/>
      <c r="E989" s="37">
        <v>66.3</v>
      </c>
      <c r="F989" s="38">
        <v>44846.2672552558</v>
      </c>
      <c r="G989" s="38"/>
      <c r="H989" s="37">
        <v>146.5</v>
      </c>
      <c r="I989" s="38">
        <v>88175.930547133597</v>
      </c>
      <c r="J989" s="38"/>
      <c r="K989" s="37">
        <v>152.69999999999999</v>
      </c>
      <c r="L989" s="38">
        <v>101557.90701006701</v>
      </c>
    </row>
    <row r="990" spans="1:12">
      <c r="A990" s="18" t="s">
        <v>102</v>
      </c>
      <c r="B990" s="37">
        <v>67.2</v>
      </c>
      <c r="C990" s="38">
        <v>38768.348267354297</v>
      </c>
      <c r="D990" s="38"/>
      <c r="E990" s="37">
        <v>68.400000000000006</v>
      </c>
      <c r="F990" s="38">
        <v>46090.027754417497</v>
      </c>
      <c r="G990" s="38"/>
      <c r="H990" s="37">
        <v>80.599999999999994</v>
      </c>
      <c r="I990" s="38">
        <v>46414.248316898003</v>
      </c>
      <c r="J990" s="38"/>
      <c r="K990" s="37">
        <v>79.099999999999994</v>
      </c>
      <c r="L990" s="38">
        <v>53202.936785362603</v>
      </c>
    </row>
    <row r="991" spans="1:12">
      <c r="A991" s="18" t="s">
        <v>103</v>
      </c>
      <c r="B991" s="37">
        <v>41.7</v>
      </c>
      <c r="C991" s="38">
        <v>18945.8380492693</v>
      </c>
      <c r="D991" s="38"/>
      <c r="E991" s="37">
        <v>38.6</v>
      </c>
      <c r="F991" s="38">
        <v>16520.2255749902</v>
      </c>
      <c r="G991" s="38"/>
      <c r="H991" s="37">
        <v>39.9</v>
      </c>
      <c r="I991" s="38">
        <v>18287.7553434494</v>
      </c>
      <c r="J991" s="38"/>
      <c r="K991" s="37">
        <v>39.9</v>
      </c>
      <c r="L991" s="38">
        <v>17227.0655335294</v>
      </c>
    </row>
    <row r="992" spans="1:12">
      <c r="A992" s="18" t="s">
        <v>104</v>
      </c>
      <c r="B992" s="37">
        <v>8.6999999999999993</v>
      </c>
      <c r="C992" s="38">
        <v>19443.1062238142</v>
      </c>
      <c r="D992" s="38"/>
      <c r="E992" s="37">
        <v>7.8</v>
      </c>
      <c r="F992" s="38">
        <v>16612.4581384023</v>
      </c>
      <c r="G992" s="38"/>
      <c r="H992" s="37">
        <v>2.5</v>
      </c>
      <c r="I992" s="38">
        <v>5578.7079001625398</v>
      </c>
      <c r="J992" s="38"/>
      <c r="K992" s="37">
        <v>2.2999999999999998</v>
      </c>
      <c r="L992" s="38">
        <v>4891.1879385464999</v>
      </c>
    </row>
    <row r="993" spans="1:12">
      <c r="A993" s="18" t="s">
        <v>105</v>
      </c>
      <c r="B993" s="37">
        <v>68.2</v>
      </c>
      <c r="C993" s="38">
        <v>36925.72</v>
      </c>
      <c r="D993" s="38"/>
      <c r="E993" s="37">
        <v>50.2</v>
      </c>
      <c r="F993" s="38">
        <v>32817.599999999999</v>
      </c>
      <c r="G993" s="38"/>
      <c r="H993" s="37">
        <v>49.8</v>
      </c>
      <c r="I993" s="38">
        <v>12159.62</v>
      </c>
      <c r="J993" s="38"/>
      <c r="K993" s="37">
        <v>46.1</v>
      </c>
      <c r="L993" s="38">
        <v>11373.87</v>
      </c>
    </row>
    <row r="994" spans="1:12">
      <c r="A994" s="18" t="s">
        <v>106</v>
      </c>
      <c r="B994" s="37">
        <v>106.1</v>
      </c>
      <c r="C994" s="38">
        <v>26461.676540224002</v>
      </c>
      <c r="D994" s="38"/>
      <c r="E994" s="37">
        <v>103.4</v>
      </c>
      <c r="F994" s="38">
        <v>23389.9771942796</v>
      </c>
      <c r="G994" s="38"/>
      <c r="H994" s="37">
        <v>75.5</v>
      </c>
      <c r="I994" s="38">
        <v>11354.7806280853</v>
      </c>
      <c r="J994" s="38"/>
      <c r="K994" s="37">
        <v>85.9</v>
      </c>
      <c r="L994" s="38">
        <v>11717.4267542906</v>
      </c>
    </row>
    <row r="995" spans="1:12">
      <c r="A995" s="18" t="s">
        <v>107</v>
      </c>
      <c r="B995" s="37">
        <v>9.9</v>
      </c>
      <c r="C995" s="38">
        <v>23739.977591959701</v>
      </c>
      <c r="D995" s="38"/>
      <c r="E995" s="37">
        <v>10.1</v>
      </c>
      <c r="F995" s="38">
        <v>23032.8140170234</v>
      </c>
      <c r="G995" s="38"/>
      <c r="H995" s="37">
        <v>10.6</v>
      </c>
      <c r="I995" s="38">
        <v>25217.3763681823</v>
      </c>
      <c r="J995" s="38"/>
      <c r="K995" s="37">
        <v>11.5</v>
      </c>
      <c r="L995" s="38">
        <v>26017.9091179836</v>
      </c>
    </row>
    <row r="996" spans="1:12">
      <c r="A996" s="18" t="s">
        <v>108</v>
      </c>
      <c r="B996" s="37">
        <v>15.1</v>
      </c>
      <c r="C996" s="38">
        <v>16694.1679629229</v>
      </c>
      <c r="D996" s="38"/>
      <c r="E996" s="37">
        <v>17.899999999999999</v>
      </c>
      <c r="F996" s="38">
        <v>22817.610883203699</v>
      </c>
      <c r="G996" s="38"/>
      <c r="H996" s="37">
        <v>121.1</v>
      </c>
      <c r="I996" s="38">
        <v>132671.56924154601</v>
      </c>
      <c r="J996" s="38"/>
      <c r="K996" s="37">
        <v>113.8</v>
      </c>
      <c r="L996" s="38">
        <v>143749.15227399001</v>
      </c>
    </row>
    <row r="997" spans="1:12">
      <c r="A997" s="18" t="s">
        <v>109</v>
      </c>
      <c r="B997" s="37">
        <v>2.1</v>
      </c>
      <c r="C997" s="38">
        <v>705.71152180800198</v>
      </c>
      <c r="D997" s="38"/>
      <c r="E997" s="37">
        <v>2</v>
      </c>
      <c r="F997" s="38">
        <v>641.861431739659</v>
      </c>
      <c r="G997" s="38"/>
      <c r="H997" s="37">
        <v>31.9</v>
      </c>
      <c r="I997" s="38">
        <v>10786.0693417775</v>
      </c>
      <c r="J997" s="38"/>
      <c r="K997" s="37">
        <v>28.1</v>
      </c>
      <c r="L997" s="38">
        <v>9073.6540382843104</v>
      </c>
    </row>
    <row r="998" spans="1:12">
      <c r="A998" s="18" t="s">
        <v>110</v>
      </c>
      <c r="B998" s="37">
        <v>0.6</v>
      </c>
      <c r="C998" s="38">
        <v>189.189652351734</v>
      </c>
      <c r="D998" s="38"/>
      <c r="E998" s="37">
        <v>0.2</v>
      </c>
      <c r="F998" s="38">
        <v>68.423590933877094</v>
      </c>
      <c r="G998" s="38"/>
      <c r="H998" s="37">
        <v>0.3</v>
      </c>
      <c r="I998" s="38">
        <v>87.702982245528801</v>
      </c>
      <c r="J998" s="38"/>
      <c r="K998" s="37">
        <v>0.3</v>
      </c>
      <c r="L998" s="38">
        <v>95.157735736398706</v>
      </c>
    </row>
    <row r="999" spans="1:12">
      <c r="A999" s="18" t="s">
        <v>111</v>
      </c>
      <c r="B999" s="37">
        <v>6.1</v>
      </c>
      <c r="C999" s="38">
        <v>2982.9475207045698</v>
      </c>
      <c r="D999" s="38"/>
      <c r="E999" s="37">
        <v>5</v>
      </c>
      <c r="F999" s="38">
        <v>2357.0175491468899</v>
      </c>
      <c r="G999" s="38"/>
      <c r="H999" s="37">
        <v>28.2</v>
      </c>
      <c r="I999" s="38">
        <v>13741.744337427101</v>
      </c>
      <c r="J999" s="38"/>
      <c r="K999" s="37">
        <v>28.4</v>
      </c>
      <c r="L999" s="38">
        <v>13340.992190508599</v>
      </c>
    </row>
    <row r="1000" spans="1:12">
      <c r="A1000" s="18" t="s">
        <v>112</v>
      </c>
      <c r="B1000" s="37">
        <v>8.1999999999999993</v>
      </c>
      <c r="C1000" s="38">
        <v>4756.9883833039003</v>
      </c>
      <c r="D1000" s="38"/>
      <c r="E1000" s="37">
        <v>8.1</v>
      </c>
      <c r="F1000" s="38">
        <v>5140.6801048547804</v>
      </c>
      <c r="G1000" s="38"/>
      <c r="H1000" s="37">
        <v>10.7</v>
      </c>
      <c r="I1000" s="38">
        <v>6250.2174707842296</v>
      </c>
      <c r="J1000" s="38"/>
      <c r="K1000" s="37">
        <v>10.5</v>
      </c>
      <c r="L1000" s="38">
        <v>6709.9297277475198</v>
      </c>
    </row>
    <row r="1001" spans="1:12">
      <c r="A1001" s="18" t="s">
        <v>113</v>
      </c>
      <c r="B1001" s="37">
        <v>4.2</v>
      </c>
      <c r="C1001" s="38">
        <v>3108.21</v>
      </c>
      <c r="D1001" s="38"/>
      <c r="E1001" s="37">
        <v>3.9</v>
      </c>
      <c r="F1001" s="38">
        <v>2995.98</v>
      </c>
      <c r="G1001" s="38"/>
      <c r="H1001" s="37">
        <v>12.4</v>
      </c>
      <c r="I1001" s="38">
        <v>7709.63</v>
      </c>
      <c r="J1001" s="38"/>
      <c r="K1001" s="37">
        <v>12.2</v>
      </c>
      <c r="L1001" s="38">
        <v>8132.74</v>
      </c>
    </row>
    <row r="1002" spans="1:12">
      <c r="A1002" s="18" t="s">
        <v>114</v>
      </c>
      <c r="B1002" s="37">
        <v>48.9</v>
      </c>
      <c r="C1002" s="38">
        <v>115778</v>
      </c>
      <c r="D1002" s="38"/>
      <c r="E1002" s="37">
        <v>43.2</v>
      </c>
      <c r="F1002" s="38">
        <v>122100.48</v>
      </c>
      <c r="G1002" s="38"/>
      <c r="H1002" s="37">
        <v>0.3</v>
      </c>
      <c r="I1002" s="38">
        <v>263.82</v>
      </c>
      <c r="J1002" s="38"/>
      <c r="K1002" s="37">
        <v>0.4</v>
      </c>
      <c r="L1002" s="38">
        <v>1191.6500000000001</v>
      </c>
    </row>
    <row r="1003" spans="1:12">
      <c r="A1003" s="18" t="s">
        <v>115</v>
      </c>
      <c r="B1003" s="37">
        <v>82.1</v>
      </c>
      <c r="C1003" s="38">
        <v>43416.43</v>
      </c>
      <c r="D1003" s="38"/>
      <c r="E1003" s="37">
        <v>75.2</v>
      </c>
      <c r="F1003" s="38">
        <v>40017.519999999997</v>
      </c>
      <c r="G1003" s="38"/>
      <c r="H1003" s="37">
        <v>67.3</v>
      </c>
      <c r="I1003" s="38">
        <v>26685.62</v>
      </c>
      <c r="J1003" s="38"/>
      <c r="K1003" s="37">
        <v>65.400000000000006</v>
      </c>
      <c r="L1003" s="38">
        <v>27906.01</v>
      </c>
    </row>
    <row r="1004" spans="1:12">
      <c r="A1004" s="18" t="s">
        <v>116</v>
      </c>
      <c r="B1004" s="37">
        <v>45.2</v>
      </c>
      <c r="C1004" s="38">
        <v>39541.42</v>
      </c>
      <c r="D1004" s="38"/>
      <c r="E1004" s="37">
        <v>44.2</v>
      </c>
      <c r="F1004" s="38">
        <v>38037.160000000003</v>
      </c>
      <c r="G1004" s="38"/>
      <c r="H1004" s="37">
        <v>52.2</v>
      </c>
      <c r="I1004" s="38">
        <v>48202.9</v>
      </c>
      <c r="J1004" s="38"/>
      <c r="K1004" s="37">
        <v>52.1</v>
      </c>
      <c r="L1004" s="38">
        <v>46913.39</v>
      </c>
    </row>
    <row r="1005" spans="1:12">
      <c r="A1005" s="18" t="s">
        <v>117</v>
      </c>
      <c r="B1005" s="37">
        <v>32.744300000000003</v>
      </c>
      <c r="C1005" s="38">
        <v>39177.137361402398</v>
      </c>
      <c r="D1005" s="38"/>
      <c r="E1005" s="37">
        <v>29.7</v>
      </c>
      <c r="F1005" s="38">
        <v>42248.49</v>
      </c>
      <c r="G1005" s="38"/>
      <c r="H1005" s="37">
        <v>78.391999999999996</v>
      </c>
      <c r="I1005" s="38">
        <v>62018.957467373999</v>
      </c>
      <c r="J1005" s="38"/>
      <c r="K1005" s="37">
        <v>80.2</v>
      </c>
      <c r="L1005" s="38">
        <v>73267.08</v>
      </c>
    </row>
    <row r="1006" spans="1:12">
      <c r="A1006" s="18" t="s">
        <v>118</v>
      </c>
      <c r="B1006" s="39" t="s">
        <v>43</v>
      </c>
      <c r="C1006" s="40" t="s">
        <v>43</v>
      </c>
      <c r="D1006" s="40"/>
      <c r="E1006" s="39" t="s">
        <v>43</v>
      </c>
      <c r="F1006" s="40" t="s">
        <v>43</v>
      </c>
      <c r="G1006" s="40"/>
      <c r="H1006" s="39" t="s">
        <v>43</v>
      </c>
      <c r="I1006" s="40" t="s">
        <v>43</v>
      </c>
      <c r="J1006" s="40"/>
      <c r="K1006" s="39" t="s">
        <v>43</v>
      </c>
      <c r="L1006" s="40" t="s">
        <v>43</v>
      </c>
    </row>
    <row r="1007" spans="1:12">
      <c r="A1007" s="18" t="s">
        <v>119</v>
      </c>
      <c r="B1007" s="37">
        <v>30.6</v>
      </c>
      <c r="C1007" s="38">
        <v>12522.4390407217</v>
      </c>
      <c r="D1007" s="38"/>
      <c r="E1007" s="37">
        <v>32.200000000000003</v>
      </c>
      <c r="F1007" s="38">
        <v>18448.089933194002</v>
      </c>
      <c r="G1007" s="38"/>
      <c r="H1007" s="37">
        <v>59.8</v>
      </c>
      <c r="I1007" s="38">
        <v>24335.6883801601</v>
      </c>
      <c r="J1007" s="38"/>
      <c r="K1007" s="37">
        <v>57</v>
      </c>
      <c r="L1007" s="38">
        <v>32474.714594260498</v>
      </c>
    </row>
    <row r="1008" spans="1:12">
      <c r="A1008" s="18" t="s">
        <v>120</v>
      </c>
      <c r="B1008" s="37">
        <v>72.3</v>
      </c>
      <c r="C1008" s="38">
        <v>118389.74</v>
      </c>
      <c r="D1008" s="38"/>
      <c r="E1008" s="37">
        <v>78.599999999999994</v>
      </c>
      <c r="F1008" s="38">
        <v>160091.22</v>
      </c>
      <c r="G1008" s="38"/>
      <c r="H1008" s="37">
        <v>86.5</v>
      </c>
      <c r="I1008" s="38">
        <v>49629.79</v>
      </c>
      <c r="J1008" s="38"/>
      <c r="K1008" s="37">
        <v>83.7</v>
      </c>
      <c r="L1008" s="38">
        <v>62897.599999999999</v>
      </c>
    </row>
    <row r="1009" spans="1:12">
      <c r="A1009" s="18" t="s">
        <v>121</v>
      </c>
      <c r="B1009" s="37">
        <v>6.1</v>
      </c>
      <c r="C1009" s="38">
        <v>2010.4923851820699</v>
      </c>
      <c r="D1009" s="38"/>
      <c r="E1009" s="37">
        <v>7.3</v>
      </c>
      <c r="F1009" s="38">
        <v>3584.93863502056</v>
      </c>
      <c r="G1009" s="38"/>
      <c r="H1009" s="37">
        <v>24.8</v>
      </c>
      <c r="I1009" s="38">
        <v>8134.3142654164203</v>
      </c>
      <c r="J1009" s="38"/>
      <c r="K1009" s="37">
        <v>27.8</v>
      </c>
      <c r="L1009" s="38">
        <v>13586.272802503199</v>
      </c>
    </row>
    <row r="1010" spans="1:12">
      <c r="A1010" s="18" t="s">
        <v>122</v>
      </c>
      <c r="B1010" s="37">
        <v>3.3</v>
      </c>
      <c r="C1010" s="38">
        <v>1303.0706779147899</v>
      </c>
      <c r="D1010" s="38"/>
      <c r="E1010" s="37">
        <v>3.3</v>
      </c>
      <c r="F1010" s="38">
        <v>1435.9838870620899</v>
      </c>
      <c r="G1010" s="38"/>
      <c r="H1010" s="37">
        <v>11.8</v>
      </c>
      <c r="I1010" s="38">
        <v>4654.4669461367002</v>
      </c>
      <c r="J1010" s="38"/>
      <c r="K1010" s="37">
        <v>12</v>
      </c>
      <c r="L1010" s="38">
        <v>5216.1585504840496</v>
      </c>
    </row>
    <row r="1011" spans="1:12">
      <c r="A1011" s="18" t="s">
        <v>123</v>
      </c>
      <c r="B1011" s="37">
        <v>84.8</v>
      </c>
      <c r="C1011" s="38">
        <v>38494.03</v>
      </c>
      <c r="D1011" s="38"/>
      <c r="E1011" s="37">
        <v>83.1</v>
      </c>
      <c r="F1011" s="38">
        <v>39881.57</v>
      </c>
      <c r="G1011" s="38"/>
      <c r="H1011" s="37">
        <v>245.595</v>
      </c>
      <c r="I1011" s="38">
        <v>100794.20677</v>
      </c>
      <c r="J1011" s="38"/>
      <c r="K1011" s="37">
        <v>240.73310000000001</v>
      </c>
      <c r="L1011" s="38">
        <v>104956.47414999999</v>
      </c>
    </row>
    <row r="1012" spans="1:12">
      <c r="A1012" s="36" t="s">
        <v>124</v>
      </c>
      <c r="B1012" s="37"/>
      <c r="C1012" s="38"/>
      <c r="D1012" s="38"/>
      <c r="E1012" s="37"/>
      <c r="F1012" s="38"/>
      <c r="G1012" s="38"/>
      <c r="H1012" s="37"/>
      <c r="I1012" s="38"/>
      <c r="J1012" s="38"/>
      <c r="K1012" s="37"/>
      <c r="L1012" s="38"/>
    </row>
    <row r="1013" spans="1:12">
      <c r="A1013" s="18" t="s">
        <v>125</v>
      </c>
      <c r="B1013" s="39" t="s">
        <v>43</v>
      </c>
      <c r="C1013" s="40" t="s">
        <v>43</v>
      </c>
      <c r="D1013" s="40"/>
      <c r="E1013" s="39" t="s">
        <v>43</v>
      </c>
      <c r="F1013" s="40" t="s">
        <v>43</v>
      </c>
      <c r="G1013" s="40"/>
      <c r="H1013" s="39" t="s">
        <v>43</v>
      </c>
      <c r="I1013" s="40" t="s">
        <v>43</v>
      </c>
      <c r="J1013" s="40"/>
      <c r="K1013" s="39" t="s">
        <v>43</v>
      </c>
      <c r="L1013" s="40" t="s">
        <v>43</v>
      </c>
    </row>
    <row r="1014" spans="1:12">
      <c r="A1014" s="18" t="s">
        <v>126</v>
      </c>
      <c r="B1014" s="37">
        <v>16.100000000000001</v>
      </c>
      <c r="C1014" s="38">
        <v>51423.228872853302</v>
      </c>
      <c r="D1014" s="38"/>
      <c r="E1014" s="37">
        <v>16.7</v>
      </c>
      <c r="F1014" s="38">
        <v>53659.660230416797</v>
      </c>
      <c r="G1014" s="38"/>
      <c r="H1014" s="39" t="s">
        <v>43</v>
      </c>
      <c r="I1014" s="40" t="s">
        <v>43</v>
      </c>
      <c r="J1014" s="40"/>
      <c r="K1014" s="39" t="s">
        <v>43</v>
      </c>
      <c r="L1014" s="40" t="s">
        <v>43</v>
      </c>
    </row>
    <row r="1015" spans="1:12">
      <c r="A1015" s="18" t="s">
        <v>127</v>
      </c>
      <c r="B1015" s="39" t="s">
        <v>43</v>
      </c>
      <c r="C1015" s="40" t="s">
        <v>43</v>
      </c>
      <c r="D1015" s="40"/>
      <c r="E1015" s="39" t="s">
        <v>43</v>
      </c>
      <c r="F1015" s="40" t="s">
        <v>43</v>
      </c>
      <c r="G1015" s="40"/>
      <c r="H1015" s="37">
        <v>0.2</v>
      </c>
      <c r="I1015" s="38">
        <v>34.640656918023602</v>
      </c>
      <c r="J1015" s="38"/>
      <c r="K1015" s="37">
        <v>0.2</v>
      </c>
      <c r="L1015" s="38">
        <v>35.818439253236399</v>
      </c>
    </row>
    <row r="1016" spans="1:12">
      <c r="A1016" s="18" t="s">
        <v>128</v>
      </c>
      <c r="B1016" s="39" t="s">
        <v>43</v>
      </c>
      <c r="C1016" s="40" t="s">
        <v>43</v>
      </c>
      <c r="D1016" s="40"/>
      <c r="E1016" s="39" t="s">
        <v>43</v>
      </c>
      <c r="F1016" s="40" t="s">
        <v>43</v>
      </c>
      <c r="G1016" s="40"/>
      <c r="H1016" s="39" t="s">
        <v>43</v>
      </c>
      <c r="I1016" s="40" t="s">
        <v>43</v>
      </c>
      <c r="J1016" s="40"/>
      <c r="K1016" s="39" t="s">
        <v>43</v>
      </c>
      <c r="L1016" s="40" t="s">
        <v>43</v>
      </c>
    </row>
    <row r="1017" spans="1:12">
      <c r="A1017" s="18" t="s">
        <v>129</v>
      </c>
      <c r="B1017" s="39" t="s">
        <v>43</v>
      </c>
      <c r="C1017" s="40" t="s">
        <v>43</v>
      </c>
      <c r="D1017" s="40"/>
      <c r="E1017" s="39" t="s">
        <v>43</v>
      </c>
      <c r="F1017" s="40" t="s">
        <v>43</v>
      </c>
      <c r="G1017" s="40"/>
      <c r="H1017" s="39" t="s">
        <v>43</v>
      </c>
      <c r="I1017" s="40" t="s">
        <v>43</v>
      </c>
      <c r="J1017" s="40"/>
      <c r="K1017" s="39" t="s">
        <v>43</v>
      </c>
      <c r="L1017" s="40" t="s">
        <v>43</v>
      </c>
    </row>
    <row r="1018" spans="1:12">
      <c r="A1018" s="18" t="s">
        <v>130</v>
      </c>
      <c r="B1018" s="39" t="s">
        <v>43</v>
      </c>
      <c r="C1018" s="40" t="s">
        <v>43</v>
      </c>
      <c r="D1018" s="40"/>
      <c r="E1018" s="39" t="s">
        <v>43</v>
      </c>
      <c r="F1018" s="40" t="s">
        <v>43</v>
      </c>
      <c r="G1018" s="40"/>
      <c r="H1018" s="39" t="s">
        <v>43</v>
      </c>
      <c r="I1018" s="40" t="s">
        <v>43</v>
      </c>
      <c r="J1018" s="40"/>
      <c r="K1018" s="39" t="s">
        <v>43</v>
      </c>
      <c r="L1018" s="40" t="s">
        <v>43</v>
      </c>
    </row>
    <row r="1019" spans="1:12">
      <c r="A1019" s="18" t="s">
        <v>131</v>
      </c>
      <c r="B1019" s="39" t="s">
        <v>43</v>
      </c>
      <c r="C1019" s="40" t="s">
        <v>43</v>
      </c>
      <c r="D1019" s="40"/>
      <c r="E1019" s="39" t="s">
        <v>43</v>
      </c>
      <c r="F1019" s="40" t="s">
        <v>43</v>
      </c>
      <c r="G1019" s="40"/>
      <c r="H1019" s="37">
        <v>0.4</v>
      </c>
      <c r="I1019" s="38">
        <v>75.267693075216997</v>
      </c>
      <c r="J1019" s="38"/>
      <c r="K1019" s="37">
        <v>0.3</v>
      </c>
      <c r="L1019" s="38">
        <v>59.4426606061526</v>
      </c>
    </row>
    <row r="1020" spans="1:12">
      <c r="A1020" s="18" t="s">
        <v>132</v>
      </c>
      <c r="B1020" s="39" t="s">
        <v>43</v>
      </c>
      <c r="C1020" s="40" t="s">
        <v>43</v>
      </c>
      <c r="D1020" s="40"/>
      <c r="E1020" s="39" t="s">
        <v>43</v>
      </c>
      <c r="F1020" s="40" t="s">
        <v>43</v>
      </c>
      <c r="G1020" s="40"/>
      <c r="H1020" s="39" t="s">
        <v>43</v>
      </c>
      <c r="I1020" s="40" t="s">
        <v>43</v>
      </c>
      <c r="J1020" s="40"/>
      <c r="K1020" s="39" t="s">
        <v>43</v>
      </c>
      <c r="L1020" s="40" t="s">
        <v>43</v>
      </c>
    </row>
    <row r="1021" spans="1:12">
      <c r="A1021" s="18" t="s">
        <v>133</v>
      </c>
      <c r="B1021" s="39" t="s">
        <v>43</v>
      </c>
      <c r="C1021" s="40" t="s">
        <v>43</v>
      </c>
      <c r="D1021" s="40"/>
      <c r="E1021" s="39" t="s">
        <v>43</v>
      </c>
      <c r="F1021" s="40" t="s">
        <v>43</v>
      </c>
      <c r="G1021" s="40"/>
      <c r="H1021" s="39" t="s">
        <v>43</v>
      </c>
      <c r="I1021" s="40" t="s">
        <v>43</v>
      </c>
      <c r="J1021" s="40"/>
      <c r="K1021" s="39" t="s">
        <v>43</v>
      </c>
      <c r="L1021" s="40" t="s">
        <v>43</v>
      </c>
    </row>
    <row r="1022" spans="1:12">
      <c r="A1022" s="18" t="s">
        <v>134</v>
      </c>
      <c r="B1022" s="37">
        <v>0.2</v>
      </c>
      <c r="C1022" s="38">
        <v>48.1236854032528</v>
      </c>
      <c r="D1022" s="38"/>
      <c r="E1022" s="37">
        <v>0.3</v>
      </c>
      <c r="F1022" s="38">
        <v>70.886188598991396</v>
      </c>
      <c r="G1022" s="38"/>
      <c r="H1022" s="37">
        <v>2.4</v>
      </c>
      <c r="I1022" s="38">
        <v>575.63412247315796</v>
      </c>
      <c r="J1022" s="38"/>
      <c r="K1022" s="37">
        <v>3.6</v>
      </c>
      <c r="L1022" s="38">
        <v>847.90906240296204</v>
      </c>
    </row>
    <row r="1023" spans="1:12">
      <c r="A1023" s="18" t="s">
        <v>135</v>
      </c>
      <c r="B1023" s="39" t="s">
        <v>43</v>
      </c>
      <c r="C1023" s="40" t="s">
        <v>43</v>
      </c>
      <c r="D1023" s="40"/>
      <c r="E1023" s="39" t="s">
        <v>43</v>
      </c>
      <c r="F1023" s="40" t="s">
        <v>43</v>
      </c>
      <c r="G1023" s="40"/>
      <c r="H1023" s="39" t="s">
        <v>43</v>
      </c>
      <c r="I1023" s="40" t="s">
        <v>43</v>
      </c>
      <c r="J1023" s="40"/>
      <c r="K1023" s="39" t="s">
        <v>43</v>
      </c>
      <c r="L1023" s="40" t="s">
        <v>43</v>
      </c>
    </row>
    <row r="1024" spans="1:12">
      <c r="A1024" s="18" t="s">
        <v>136</v>
      </c>
      <c r="B1024" s="39" t="s">
        <v>43</v>
      </c>
      <c r="C1024" s="40" t="s">
        <v>43</v>
      </c>
      <c r="D1024" s="40"/>
      <c r="E1024" s="39" t="s">
        <v>43</v>
      </c>
      <c r="F1024" s="40" t="s">
        <v>43</v>
      </c>
      <c r="G1024" s="40"/>
      <c r="H1024" s="39" t="s">
        <v>43</v>
      </c>
      <c r="I1024" s="40" t="s">
        <v>43</v>
      </c>
      <c r="J1024" s="40"/>
      <c r="K1024" s="39" t="s">
        <v>43</v>
      </c>
      <c r="L1024" s="40" t="s">
        <v>43</v>
      </c>
    </row>
    <row r="1025" spans="1:12">
      <c r="A1025" s="18" t="s">
        <v>137</v>
      </c>
      <c r="B1025" s="40" t="s">
        <v>43</v>
      </c>
      <c r="C1025" s="38">
        <v>192.69225123531399</v>
      </c>
      <c r="D1025" s="38"/>
      <c r="E1025" s="40" t="s">
        <v>43</v>
      </c>
      <c r="F1025" s="38">
        <v>205.10328978262001</v>
      </c>
      <c r="G1025" s="38"/>
      <c r="H1025" s="40" t="s">
        <v>43</v>
      </c>
      <c r="I1025" s="38">
        <v>13.8642071415694</v>
      </c>
      <c r="J1025" s="38"/>
      <c r="K1025" s="40" t="s">
        <v>43</v>
      </c>
      <c r="L1025" s="38">
        <v>16.854254481767899</v>
      </c>
    </row>
    <row r="1026" spans="1:12">
      <c r="A1026" s="36" t="s">
        <v>138</v>
      </c>
      <c r="B1026" s="40" t="s">
        <v>43</v>
      </c>
      <c r="C1026" s="38">
        <v>73630.2</v>
      </c>
      <c r="D1026" s="38"/>
      <c r="E1026" s="40" t="s">
        <v>43</v>
      </c>
      <c r="F1026" s="38">
        <v>78574.080000000002</v>
      </c>
      <c r="G1026" s="38"/>
      <c r="H1026" s="40" t="s">
        <v>43</v>
      </c>
      <c r="I1026" s="38">
        <v>22547.85</v>
      </c>
      <c r="J1026" s="38"/>
      <c r="K1026" s="40" t="s">
        <v>43</v>
      </c>
      <c r="L1026" s="38">
        <v>19456.32</v>
      </c>
    </row>
    <row r="1027" spans="1:12">
      <c r="A1027" s="36" t="s">
        <v>139</v>
      </c>
      <c r="B1027" s="40" t="s">
        <v>43</v>
      </c>
      <c r="C1027" s="38">
        <v>146673.72246096699</v>
      </c>
      <c r="D1027" s="38"/>
      <c r="E1027" s="40" t="s">
        <v>43</v>
      </c>
      <c r="F1027" s="38">
        <v>148073.13644696699</v>
      </c>
      <c r="G1027" s="38"/>
      <c r="H1027" s="40" t="s">
        <v>43</v>
      </c>
      <c r="I1027" s="38">
        <v>92521.082144514701</v>
      </c>
      <c r="J1027" s="38"/>
      <c r="K1027" s="40" t="s">
        <v>43</v>
      </c>
      <c r="L1027" s="38">
        <v>94078.396999171193</v>
      </c>
    </row>
    <row r="1028" spans="1:12">
      <c r="A1028" s="226" t="s">
        <v>140</v>
      </c>
      <c r="B1028" s="226"/>
      <c r="C1028" s="226"/>
      <c r="D1028" s="226"/>
      <c r="E1028" s="226"/>
      <c r="F1028" s="226"/>
      <c r="G1028" s="226"/>
      <c r="H1028" s="226"/>
      <c r="I1028" s="226"/>
      <c r="J1028" s="226"/>
      <c r="K1028" s="226"/>
      <c r="L1028" s="226"/>
    </row>
    <row r="1029" spans="1:12">
      <c r="A1029" s="18" t="s">
        <v>141</v>
      </c>
      <c r="B1029" s="37">
        <v>39.688121796785801</v>
      </c>
      <c r="C1029" s="38">
        <v>11169.401568920201</v>
      </c>
      <c r="D1029" s="38"/>
      <c r="E1029" s="37">
        <v>39.620970647183697</v>
      </c>
      <c r="F1029" s="38">
        <v>14080.294425053</v>
      </c>
      <c r="G1029" s="38"/>
      <c r="H1029" s="37">
        <v>615.711763361728</v>
      </c>
      <c r="I1029" s="38">
        <v>180009.06601387099</v>
      </c>
      <c r="J1029" s="38"/>
      <c r="K1029" s="37">
        <v>555.82173145085699</v>
      </c>
      <c r="L1029" s="38">
        <v>205196.39059702601</v>
      </c>
    </row>
    <row r="1030" spans="1:12">
      <c r="A1030" s="18" t="s">
        <v>142</v>
      </c>
      <c r="B1030" s="37">
        <v>0.9</v>
      </c>
      <c r="C1030" s="38">
        <v>486.69478143773603</v>
      </c>
      <c r="D1030" s="38"/>
      <c r="E1030" s="37">
        <v>1</v>
      </c>
      <c r="F1030" s="38">
        <v>581.32987782840598</v>
      </c>
      <c r="G1030" s="38"/>
      <c r="H1030" s="37">
        <v>566</v>
      </c>
      <c r="I1030" s="38">
        <v>308444.56987691001</v>
      </c>
      <c r="J1030" s="38"/>
      <c r="K1030" s="37">
        <v>575</v>
      </c>
      <c r="L1030" s="38">
        <v>336850.35292431898</v>
      </c>
    </row>
    <row r="1031" spans="1:12">
      <c r="A1031" s="18" t="s">
        <v>143</v>
      </c>
      <c r="B1031" s="37">
        <v>0.8</v>
      </c>
      <c r="C1031" s="38">
        <v>190.557938352424</v>
      </c>
      <c r="D1031" s="38"/>
      <c r="E1031" s="37">
        <v>0.8</v>
      </c>
      <c r="F1031" s="38">
        <v>229.622315714671</v>
      </c>
      <c r="G1031" s="38"/>
      <c r="H1031" s="39" t="s">
        <v>43</v>
      </c>
      <c r="I1031" s="40" t="s">
        <v>43</v>
      </c>
      <c r="J1031" s="40"/>
      <c r="K1031" s="39" t="s">
        <v>43</v>
      </c>
      <c r="L1031" s="40" t="s">
        <v>43</v>
      </c>
    </row>
    <row r="1032" spans="1:12">
      <c r="A1032" s="18" t="s">
        <v>144</v>
      </c>
      <c r="B1032" s="37">
        <v>2.5</v>
      </c>
      <c r="C1032" s="38">
        <v>1724.83</v>
      </c>
      <c r="D1032" s="38"/>
      <c r="E1032" s="37">
        <v>3.2</v>
      </c>
      <c r="F1032" s="38">
        <v>2424.2800000000002</v>
      </c>
      <c r="G1032" s="38"/>
      <c r="H1032" s="37">
        <v>128.80000000000001</v>
      </c>
      <c r="I1032" s="38">
        <v>91012.31</v>
      </c>
      <c r="J1032" s="38"/>
      <c r="K1032" s="37">
        <v>160.19999999999999</v>
      </c>
      <c r="L1032" s="38">
        <v>119254.03</v>
      </c>
    </row>
    <row r="1033" spans="1:12">
      <c r="A1033" s="18" t="s">
        <v>145</v>
      </c>
      <c r="B1033" s="37">
        <v>16.100000000000001</v>
      </c>
      <c r="C1033" s="38">
        <v>4320.2257045391798</v>
      </c>
      <c r="D1033" s="38"/>
      <c r="E1033" s="37">
        <v>18.100000000000001</v>
      </c>
      <c r="F1033" s="38">
        <v>6051.6970325584098</v>
      </c>
      <c r="G1033" s="38"/>
      <c r="H1033" s="37">
        <v>103</v>
      </c>
      <c r="I1033" s="38">
        <v>27915.989146098898</v>
      </c>
      <c r="J1033" s="38"/>
      <c r="K1033" s="37">
        <v>110.1</v>
      </c>
      <c r="L1033" s="38">
        <v>37181.007811766198</v>
      </c>
    </row>
    <row r="1034" spans="1:12">
      <c r="A1034" s="18" t="s">
        <v>146</v>
      </c>
      <c r="B1034" s="37">
        <v>6.6</v>
      </c>
      <c r="C1034" s="38">
        <v>2068.5733311445001</v>
      </c>
      <c r="D1034" s="38"/>
      <c r="E1034" s="37">
        <v>6.2</v>
      </c>
      <c r="F1034" s="38">
        <v>2069.51359174957</v>
      </c>
      <c r="G1034" s="38"/>
      <c r="H1034" s="37">
        <v>2.2999999999999998</v>
      </c>
      <c r="I1034" s="38">
        <v>737.34469290970799</v>
      </c>
      <c r="J1034" s="38"/>
      <c r="K1034" s="37">
        <v>3.1</v>
      </c>
      <c r="L1034" s="38">
        <v>1058.4102189745199</v>
      </c>
    </row>
    <row r="1035" spans="1:12">
      <c r="A1035" s="18" t="s">
        <v>147</v>
      </c>
      <c r="B1035" s="37">
        <v>4.5</v>
      </c>
      <c r="C1035" s="38">
        <v>1372.5829865033099</v>
      </c>
      <c r="D1035" s="38"/>
      <c r="E1035" s="37">
        <v>4.5</v>
      </c>
      <c r="F1035" s="38">
        <v>1004.73074612042</v>
      </c>
      <c r="G1035" s="38"/>
      <c r="H1035" s="37">
        <v>143.30000000000001</v>
      </c>
      <c r="I1035" s="38">
        <v>45197.144841636902</v>
      </c>
      <c r="J1035" s="38"/>
      <c r="K1035" s="37">
        <v>143.30000000000001</v>
      </c>
      <c r="L1035" s="38">
        <v>33084.310024078201</v>
      </c>
    </row>
    <row r="1036" spans="1:12">
      <c r="A1036" s="18" t="s">
        <v>148</v>
      </c>
      <c r="B1036" s="37">
        <v>21.2</v>
      </c>
      <c r="C1036" s="38">
        <v>13530.3378249583</v>
      </c>
      <c r="D1036" s="38"/>
      <c r="E1036" s="37">
        <v>24.1</v>
      </c>
      <c r="F1036" s="38">
        <v>10736.067774711501</v>
      </c>
      <c r="G1036" s="38"/>
      <c r="H1036" s="37">
        <v>4.2</v>
      </c>
      <c r="I1036" s="38">
        <v>2776.9033811099298</v>
      </c>
      <c r="J1036" s="38"/>
      <c r="K1036" s="37">
        <v>4.3</v>
      </c>
      <c r="L1036" s="38">
        <v>1984.42804953889</v>
      </c>
    </row>
    <row r="1037" spans="1:12">
      <c r="A1037" s="18" t="s">
        <v>149</v>
      </c>
      <c r="B1037" s="39" t="s">
        <v>43</v>
      </c>
      <c r="C1037" s="40" t="s">
        <v>43</v>
      </c>
      <c r="D1037" s="40"/>
      <c r="E1037" s="39" t="s">
        <v>43</v>
      </c>
      <c r="F1037" s="40" t="s">
        <v>43</v>
      </c>
      <c r="G1037" s="40"/>
      <c r="H1037" s="39" t="s">
        <v>43</v>
      </c>
      <c r="I1037" s="40" t="s">
        <v>43</v>
      </c>
      <c r="J1037" s="40"/>
      <c r="K1037" s="39" t="s">
        <v>43</v>
      </c>
      <c r="L1037" s="40" t="s">
        <v>43</v>
      </c>
    </row>
    <row r="1038" spans="1:12">
      <c r="A1038" s="18" t="s">
        <v>150</v>
      </c>
      <c r="B1038" s="39" t="s">
        <v>43</v>
      </c>
      <c r="C1038" s="40" t="s">
        <v>43</v>
      </c>
      <c r="D1038" s="40"/>
      <c r="E1038" s="39" t="s">
        <v>43</v>
      </c>
      <c r="F1038" s="40" t="s">
        <v>43</v>
      </c>
      <c r="G1038" s="40"/>
      <c r="H1038" s="39" t="s">
        <v>43</v>
      </c>
      <c r="I1038" s="40" t="s">
        <v>43</v>
      </c>
      <c r="J1038" s="40"/>
      <c r="K1038" s="39" t="s">
        <v>43</v>
      </c>
      <c r="L1038" s="40" t="s">
        <v>43</v>
      </c>
    </row>
    <row r="1039" spans="1:12">
      <c r="A1039" s="18" t="s">
        <v>151</v>
      </c>
      <c r="B1039" s="39" t="s">
        <v>43</v>
      </c>
      <c r="C1039" s="40" t="s">
        <v>43</v>
      </c>
      <c r="D1039" s="40"/>
      <c r="E1039" s="39" t="s">
        <v>43</v>
      </c>
      <c r="F1039" s="40" t="s">
        <v>43</v>
      </c>
      <c r="G1039" s="40"/>
      <c r="H1039" s="39" t="s">
        <v>43</v>
      </c>
      <c r="I1039" s="40" t="s">
        <v>43</v>
      </c>
      <c r="J1039" s="40"/>
      <c r="K1039" s="39" t="s">
        <v>43</v>
      </c>
      <c r="L1039" s="40" t="s">
        <v>43</v>
      </c>
    </row>
    <row r="1040" spans="1:12">
      <c r="A1040" s="18" t="s">
        <v>152</v>
      </c>
      <c r="B1040" s="37">
        <v>65.599999999999994</v>
      </c>
      <c r="C1040" s="38">
        <v>24148.156756668599</v>
      </c>
      <c r="D1040" s="38"/>
      <c r="E1040" s="37">
        <v>45.3</v>
      </c>
      <c r="F1040" s="38">
        <v>16908.936922136701</v>
      </c>
      <c r="G1040" s="38"/>
      <c r="H1040" s="37">
        <v>4.0999999999999996</v>
      </c>
      <c r="I1040" s="38">
        <v>1432.12298280753</v>
      </c>
      <c r="J1040" s="38"/>
      <c r="K1040" s="37">
        <v>4.2</v>
      </c>
      <c r="L1040" s="38">
        <v>1487.5915510196801</v>
      </c>
    </row>
    <row r="1041" spans="1:12">
      <c r="A1041" s="18" t="s">
        <v>153</v>
      </c>
      <c r="B1041" s="37">
        <v>12.8</v>
      </c>
      <c r="C1041" s="38">
        <v>9957.9190547841299</v>
      </c>
      <c r="D1041" s="38"/>
      <c r="E1041" s="37">
        <v>11.7</v>
      </c>
      <c r="F1041" s="38">
        <v>8947.4236594513895</v>
      </c>
      <c r="G1041" s="38"/>
      <c r="H1041" s="37">
        <v>5.2</v>
      </c>
      <c r="I1041" s="38">
        <v>3893.87022161599</v>
      </c>
      <c r="J1041" s="38"/>
      <c r="K1041" s="37">
        <v>5.4</v>
      </c>
      <c r="L1041" s="38">
        <v>3974.8926750734599</v>
      </c>
    </row>
    <row r="1042" spans="1:12">
      <c r="A1042" s="18" t="s">
        <v>154</v>
      </c>
      <c r="B1042" s="37">
        <v>332.7</v>
      </c>
      <c r="C1042" s="38">
        <v>123679.672468889</v>
      </c>
      <c r="D1042" s="38"/>
      <c r="E1042" s="37">
        <v>232.4</v>
      </c>
      <c r="F1042" s="38">
        <v>76371.956115071895</v>
      </c>
      <c r="G1042" s="38"/>
      <c r="H1042" s="37">
        <v>65.400000000000006</v>
      </c>
      <c r="I1042" s="38">
        <v>24208.170542455398</v>
      </c>
      <c r="J1042" s="38"/>
      <c r="K1042" s="37">
        <v>66.8</v>
      </c>
      <c r="L1042" s="38">
        <v>21858.1272222728</v>
      </c>
    </row>
    <row r="1043" spans="1:12">
      <c r="A1043" s="18" t="s">
        <v>155</v>
      </c>
      <c r="B1043" s="37">
        <v>85.4</v>
      </c>
      <c r="C1043" s="38">
        <v>39062.935091930602</v>
      </c>
      <c r="D1043" s="38"/>
      <c r="E1043" s="37">
        <v>64.099999999999994</v>
      </c>
      <c r="F1043" s="38">
        <v>23866.538518333698</v>
      </c>
      <c r="G1043" s="38"/>
      <c r="H1043" s="37">
        <v>20.100000000000001</v>
      </c>
      <c r="I1043" s="38">
        <v>9238.9497636910291</v>
      </c>
      <c r="J1043" s="38"/>
      <c r="K1043" s="37">
        <v>20.7</v>
      </c>
      <c r="L1043" s="38">
        <v>7744.9977974249296</v>
      </c>
    </row>
    <row r="1044" spans="1:12">
      <c r="A1044" s="18" t="s">
        <v>156</v>
      </c>
      <c r="B1044" s="37">
        <v>65.2</v>
      </c>
      <c r="C1044" s="38">
        <v>36093.713732730903</v>
      </c>
      <c r="D1044" s="38"/>
      <c r="E1044" s="37">
        <v>60.5</v>
      </c>
      <c r="F1044" s="38">
        <v>26659.525551240102</v>
      </c>
      <c r="G1044" s="38"/>
      <c r="H1044" s="37">
        <v>14.9</v>
      </c>
      <c r="I1044" s="38">
        <v>8248.3371437652895</v>
      </c>
      <c r="J1044" s="38"/>
      <c r="K1044" s="37">
        <v>16.5</v>
      </c>
      <c r="L1044" s="38">
        <v>7270.7154393431802</v>
      </c>
    </row>
    <row r="1045" spans="1:12">
      <c r="A1045" s="18" t="s">
        <v>157</v>
      </c>
      <c r="B1045" s="37">
        <v>21.3</v>
      </c>
      <c r="C1045" s="38">
        <v>26357.4934753015</v>
      </c>
      <c r="D1045" s="38"/>
      <c r="E1045" s="37">
        <v>24.8</v>
      </c>
      <c r="F1045" s="38">
        <v>20346.500033722899</v>
      </c>
      <c r="G1045" s="38"/>
      <c r="H1045" s="37">
        <v>31.3</v>
      </c>
      <c r="I1045" s="38">
        <v>39215.962479538997</v>
      </c>
      <c r="J1045" s="38"/>
      <c r="K1045" s="37">
        <v>45.4</v>
      </c>
      <c r="L1045" s="38">
        <v>37712.725681361699</v>
      </c>
    </row>
    <row r="1046" spans="1:12">
      <c r="A1046" s="18" t="s">
        <v>158</v>
      </c>
      <c r="B1046" s="37">
        <v>37.9</v>
      </c>
      <c r="C1046" s="38">
        <v>16612.715543911199</v>
      </c>
      <c r="D1046" s="38"/>
      <c r="E1046" s="37">
        <v>34.1</v>
      </c>
      <c r="F1046" s="38">
        <v>13287.9369509793</v>
      </c>
      <c r="G1046" s="38"/>
      <c r="H1046" s="37">
        <v>5.9</v>
      </c>
      <c r="I1046" s="38">
        <v>2691.7720442531299</v>
      </c>
      <c r="J1046" s="38"/>
      <c r="K1046" s="37">
        <v>6.4</v>
      </c>
      <c r="L1046" s="38">
        <v>2595.7807157597599</v>
      </c>
    </row>
    <row r="1047" spans="1:12">
      <c r="A1047" s="18" t="s">
        <v>159</v>
      </c>
      <c r="B1047" s="39" t="s">
        <v>43</v>
      </c>
      <c r="C1047" s="40" t="s">
        <v>43</v>
      </c>
      <c r="D1047" s="40"/>
      <c r="E1047" s="39" t="s">
        <v>43</v>
      </c>
      <c r="F1047" s="40" t="s">
        <v>43</v>
      </c>
      <c r="G1047" s="40"/>
      <c r="H1047" s="37">
        <v>0.4</v>
      </c>
      <c r="I1047" s="38">
        <v>126.176887040197</v>
      </c>
      <c r="J1047" s="38"/>
      <c r="K1047" s="37">
        <v>0.2</v>
      </c>
      <c r="L1047" s="38">
        <v>64.034770172899798</v>
      </c>
    </row>
    <row r="1048" spans="1:12">
      <c r="A1048" s="18" t="s">
        <v>160</v>
      </c>
      <c r="B1048" s="39" t="s">
        <v>43</v>
      </c>
      <c r="C1048" s="40" t="s">
        <v>43</v>
      </c>
      <c r="D1048" s="40"/>
      <c r="E1048" s="39" t="s">
        <v>43</v>
      </c>
      <c r="F1048" s="40" t="s">
        <v>43</v>
      </c>
      <c r="G1048" s="40"/>
      <c r="H1048" s="37">
        <v>1.7</v>
      </c>
      <c r="I1048" s="38">
        <v>508.046326147179</v>
      </c>
      <c r="J1048" s="38"/>
      <c r="K1048" s="37">
        <v>2</v>
      </c>
      <c r="L1048" s="38">
        <v>643.72458030648397</v>
      </c>
    </row>
    <row r="1049" spans="1:12">
      <c r="A1049" s="18" t="s">
        <v>161</v>
      </c>
      <c r="B1049" s="37">
        <v>2.2000000000000002</v>
      </c>
      <c r="C1049" s="38">
        <v>2445.5538677569898</v>
      </c>
      <c r="D1049" s="38"/>
      <c r="E1049" s="37">
        <v>2.1</v>
      </c>
      <c r="F1049" s="38">
        <v>2357.7362515966201</v>
      </c>
      <c r="G1049" s="38"/>
      <c r="H1049" s="37">
        <v>2.7</v>
      </c>
      <c r="I1049" s="38">
        <v>3017.8864173489301</v>
      </c>
      <c r="J1049" s="38"/>
      <c r="K1049" s="37">
        <v>2.5</v>
      </c>
      <c r="L1049" s="38">
        <v>2822.2826680763101</v>
      </c>
    </row>
    <row r="1050" spans="1:12">
      <c r="A1050" s="18" t="s">
        <v>162</v>
      </c>
      <c r="B1050" s="37">
        <v>19.899999999999999</v>
      </c>
      <c r="C1050" s="38">
        <v>9838.2381410473809</v>
      </c>
      <c r="D1050" s="38"/>
      <c r="E1050" s="37">
        <v>19.7</v>
      </c>
      <c r="F1050" s="38">
        <v>9797.79754406559</v>
      </c>
      <c r="G1050" s="38"/>
      <c r="H1050" s="37">
        <v>0.1</v>
      </c>
      <c r="I1050" s="38">
        <v>46.771562750944199</v>
      </c>
      <c r="J1050" s="38"/>
      <c r="K1050" s="39" t="s">
        <v>43</v>
      </c>
      <c r="L1050" s="40" t="s">
        <v>43</v>
      </c>
    </row>
    <row r="1051" spans="1:12">
      <c r="A1051" s="18" t="s">
        <v>163</v>
      </c>
      <c r="B1051" s="39" t="s">
        <v>43</v>
      </c>
      <c r="C1051" s="40" t="s">
        <v>43</v>
      </c>
      <c r="D1051" s="40"/>
      <c r="E1051" s="39" t="s">
        <v>43</v>
      </c>
      <c r="F1051" s="40" t="s">
        <v>43</v>
      </c>
      <c r="G1051" s="40"/>
      <c r="H1051" s="37">
        <v>22.1</v>
      </c>
      <c r="I1051" s="38">
        <v>24694.736310071901</v>
      </c>
      <c r="J1051" s="38"/>
      <c r="K1051" s="37">
        <v>26.6</v>
      </c>
      <c r="L1051" s="38">
        <v>26186.030205068299</v>
      </c>
    </row>
    <row r="1052" spans="1:12">
      <c r="A1052" s="18" t="s">
        <v>164</v>
      </c>
      <c r="B1052" s="37">
        <v>41.3</v>
      </c>
      <c r="C1052" s="38">
        <v>119551.473739437</v>
      </c>
      <c r="D1052" s="38"/>
      <c r="E1052" s="37">
        <v>38.200000000000003</v>
      </c>
      <c r="F1052" s="38">
        <v>94322.928600728104</v>
      </c>
      <c r="G1052" s="38"/>
      <c r="H1052" s="39" t="s">
        <v>43</v>
      </c>
      <c r="I1052" s="40" t="s">
        <v>43</v>
      </c>
      <c r="J1052" s="40"/>
      <c r="K1052" s="39" t="s">
        <v>43</v>
      </c>
      <c r="L1052" s="40" t="s">
        <v>43</v>
      </c>
    </row>
    <row r="1053" spans="1:12">
      <c r="A1053" s="18" t="s">
        <v>165</v>
      </c>
      <c r="B1053" s="37">
        <v>4.3</v>
      </c>
      <c r="C1053" s="38">
        <v>18138.9273857728</v>
      </c>
      <c r="D1053" s="38"/>
      <c r="E1053" s="37">
        <v>4</v>
      </c>
      <c r="F1053" s="38">
        <v>15439.1800539369</v>
      </c>
      <c r="G1053" s="38"/>
      <c r="H1053" s="37">
        <v>0.2</v>
      </c>
      <c r="I1053" s="38">
        <v>845.37785794447802</v>
      </c>
      <c r="J1053" s="38"/>
      <c r="K1053" s="37">
        <v>0.2</v>
      </c>
      <c r="L1053" s="38">
        <v>773.52074001919698</v>
      </c>
    </row>
    <row r="1054" spans="1:12">
      <c r="A1054" s="18" t="s">
        <v>166</v>
      </c>
      <c r="B1054" s="39" t="s">
        <v>43</v>
      </c>
      <c r="C1054" s="40" t="s">
        <v>43</v>
      </c>
      <c r="D1054" s="40"/>
      <c r="E1054" s="39" t="s">
        <v>43</v>
      </c>
      <c r="F1054" s="40" t="s">
        <v>43</v>
      </c>
      <c r="G1054" s="40"/>
      <c r="H1054" s="37">
        <v>0.6</v>
      </c>
      <c r="I1054" s="38">
        <v>61.038069548521896</v>
      </c>
      <c r="J1054" s="38"/>
      <c r="K1054" s="37">
        <v>0.6</v>
      </c>
      <c r="L1054" s="38">
        <v>52.797930159471498</v>
      </c>
    </row>
    <row r="1055" spans="1:12">
      <c r="A1055" s="18" t="s">
        <v>167</v>
      </c>
      <c r="B1055" s="37">
        <v>30</v>
      </c>
      <c r="C1055" s="38">
        <v>15693.623146207001</v>
      </c>
      <c r="D1055" s="38"/>
      <c r="E1055" s="37">
        <v>30.8</v>
      </c>
      <c r="F1055" s="38">
        <v>19221.758877782999</v>
      </c>
      <c r="G1055" s="38"/>
      <c r="H1055" s="37">
        <v>2.2999999999999998</v>
      </c>
      <c r="I1055" s="38">
        <v>1202.0869944471201</v>
      </c>
      <c r="J1055" s="38"/>
      <c r="K1055" s="37">
        <v>2.1</v>
      </c>
      <c r="L1055" s="38">
        <v>1309.38632486451</v>
      </c>
    </row>
    <row r="1056" spans="1:12">
      <c r="A1056" s="18" t="s">
        <v>168</v>
      </c>
      <c r="B1056" s="37">
        <v>1</v>
      </c>
      <c r="C1056" s="38">
        <v>1801.07113209517</v>
      </c>
      <c r="D1056" s="38"/>
      <c r="E1056" s="37">
        <v>1</v>
      </c>
      <c r="F1056" s="38">
        <v>1556.1254581302301</v>
      </c>
      <c r="G1056" s="38"/>
      <c r="H1056" s="37">
        <v>0.1</v>
      </c>
      <c r="I1056" s="38">
        <v>177.26393056070299</v>
      </c>
      <c r="J1056" s="38"/>
      <c r="K1056" s="37">
        <v>0.1</v>
      </c>
      <c r="L1056" s="38">
        <v>153.156036004447</v>
      </c>
    </row>
    <row r="1057" spans="1:12">
      <c r="A1057" s="18" t="s">
        <v>169</v>
      </c>
      <c r="B1057" s="39" t="s">
        <v>43</v>
      </c>
      <c r="C1057" s="40" t="s">
        <v>43</v>
      </c>
      <c r="D1057" s="40"/>
      <c r="E1057" s="39" t="s">
        <v>43</v>
      </c>
      <c r="F1057" s="40" t="s">
        <v>43</v>
      </c>
      <c r="G1057" s="40"/>
      <c r="H1057" s="39" t="s">
        <v>43</v>
      </c>
      <c r="I1057" s="40" t="s">
        <v>43</v>
      </c>
      <c r="J1057" s="40"/>
      <c r="K1057" s="39" t="s">
        <v>43</v>
      </c>
      <c r="L1057" s="40" t="s">
        <v>43</v>
      </c>
    </row>
    <row r="1058" spans="1:12">
      <c r="A1058" s="18" t="s">
        <v>170</v>
      </c>
      <c r="B1058" s="39" t="s">
        <v>43</v>
      </c>
      <c r="C1058" s="40" t="s">
        <v>43</v>
      </c>
      <c r="D1058" s="40"/>
      <c r="E1058" s="39" t="s">
        <v>43</v>
      </c>
      <c r="F1058" s="40" t="s">
        <v>43</v>
      </c>
      <c r="G1058" s="40"/>
      <c r="H1058" s="39" t="s">
        <v>43</v>
      </c>
      <c r="I1058" s="40" t="s">
        <v>43</v>
      </c>
      <c r="J1058" s="40"/>
      <c r="K1058" s="39" t="s">
        <v>43</v>
      </c>
      <c r="L1058" s="40" t="s">
        <v>43</v>
      </c>
    </row>
    <row r="1059" spans="1:12">
      <c r="A1059" s="36" t="s">
        <v>171</v>
      </c>
      <c r="B1059" s="37"/>
      <c r="C1059" s="38"/>
      <c r="D1059" s="38"/>
      <c r="E1059" s="37"/>
      <c r="F1059" s="38"/>
      <c r="G1059" s="38"/>
      <c r="H1059" s="37"/>
      <c r="I1059" s="38"/>
      <c r="J1059" s="38"/>
      <c r="K1059" s="37"/>
      <c r="L1059" s="38"/>
    </row>
    <row r="1060" spans="1:12" ht="15">
      <c r="A1060" s="18" t="s">
        <v>172</v>
      </c>
      <c r="B1060" s="37">
        <v>1043</v>
      </c>
      <c r="C1060" s="38">
        <v>97051.15</v>
      </c>
      <c r="D1060" s="38"/>
      <c r="E1060" s="37">
        <v>1005</v>
      </c>
      <c r="F1060" s="38">
        <v>101997.45</v>
      </c>
      <c r="G1060" s="38"/>
      <c r="H1060" s="37">
        <v>4890</v>
      </c>
      <c r="I1060" s="38">
        <v>438388.5</v>
      </c>
      <c r="J1060" s="38"/>
      <c r="K1060" s="37">
        <v>5127</v>
      </c>
      <c r="L1060" s="38">
        <v>503984.1</v>
      </c>
    </row>
    <row r="1061" spans="1:12">
      <c r="A1061" s="18" t="s">
        <v>173</v>
      </c>
      <c r="B1061" s="37">
        <v>5.7</v>
      </c>
      <c r="C1061" s="38">
        <v>210.511538132623</v>
      </c>
      <c r="D1061" s="38"/>
      <c r="E1061" s="37">
        <v>5.5</v>
      </c>
      <c r="F1061" s="38">
        <v>217.547055328108</v>
      </c>
      <c r="G1061" s="38"/>
      <c r="H1061" s="37">
        <v>26.9</v>
      </c>
      <c r="I1061" s="38">
        <v>1046.2133323503001</v>
      </c>
      <c r="J1061" s="38"/>
      <c r="K1061" s="37">
        <v>28.2</v>
      </c>
      <c r="L1061" s="38">
        <v>1174.6447697513099</v>
      </c>
    </row>
    <row r="1062" spans="1:12">
      <c r="A1062" s="18" t="s">
        <v>174</v>
      </c>
      <c r="B1062" s="37">
        <v>0.1</v>
      </c>
      <c r="C1062" s="38">
        <v>71.484676297016705</v>
      </c>
      <c r="D1062" s="38"/>
      <c r="E1062" s="37">
        <v>0.1</v>
      </c>
      <c r="F1062" s="38">
        <v>76.2741496089169</v>
      </c>
      <c r="G1062" s="38"/>
      <c r="H1062" s="37">
        <v>0.5</v>
      </c>
      <c r="I1062" s="38">
        <v>358.22796271988801</v>
      </c>
      <c r="J1062" s="38"/>
      <c r="K1062" s="37">
        <v>0.5</v>
      </c>
      <c r="L1062" s="38">
        <v>382.22923622212102</v>
      </c>
    </row>
    <row r="1063" spans="1:12">
      <c r="A1063" s="18" t="s">
        <v>175</v>
      </c>
      <c r="B1063" s="37">
        <v>7.8</v>
      </c>
      <c r="C1063" s="38">
        <v>31808.05</v>
      </c>
      <c r="D1063" s="38"/>
      <c r="E1063" s="37">
        <v>28.3</v>
      </c>
      <c r="F1063" s="38">
        <v>140549.12</v>
      </c>
      <c r="G1063" s="38"/>
      <c r="H1063" s="37">
        <v>85.5</v>
      </c>
      <c r="I1063" s="38">
        <v>297861.03999999998</v>
      </c>
      <c r="J1063" s="38"/>
      <c r="K1063" s="37">
        <v>103.6</v>
      </c>
      <c r="L1063" s="38">
        <v>438310.88</v>
      </c>
    </row>
    <row r="1064" spans="1:12">
      <c r="A1064" s="18" t="s">
        <v>176</v>
      </c>
      <c r="B1064" s="37">
        <v>12.1</v>
      </c>
      <c r="C1064" s="38">
        <v>436.828941737386</v>
      </c>
      <c r="D1064" s="38"/>
      <c r="E1064" s="37">
        <v>43.7</v>
      </c>
      <c r="F1064" s="38">
        <v>1615.5017312411501</v>
      </c>
      <c r="G1064" s="38"/>
      <c r="H1064" s="37">
        <v>132.1</v>
      </c>
      <c r="I1064" s="38">
        <v>4872.4147873837701</v>
      </c>
      <c r="J1064" s="38"/>
      <c r="K1064" s="37">
        <v>160.1</v>
      </c>
      <c r="L1064" s="38">
        <v>6046.8991221739998</v>
      </c>
    </row>
    <row r="1065" spans="1:12">
      <c r="A1065" s="36" t="s">
        <v>177</v>
      </c>
      <c r="B1065" s="37"/>
      <c r="C1065" s="38"/>
      <c r="D1065" s="38"/>
      <c r="E1065" s="37"/>
      <c r="F1065" s="38"/>
      <c r="G1065" s="38"/>
      <c r="H1065" s="37"/>
      <c r="I1065" s="38"/>
      <c r="J1065" s="38"/>
      <c r="K1065" s="37"/>
      <c r="L1065" s="38"/>
    </row>
    <row r="1066" spans="1:12">
      <c r="A1066" s="18" t="s">
        <v>178</v>
      </c>
      <c r="B1066" s="37">
        <v>1.5</v>
      </c>
      <c r="C1066" s="38">
        <v>143.01833462240299</v>
      </c>
      <c r="D1066" s="38"/>
      <c r="E1066" s="37">
        <v>1.3</v>
      </c>
      <c r="F1066" s="38">
        <v>124.94081712613099</v>
      </c>
      <c r="G1066" s="38"/>
      <c r="H1066" s="39" t="s">
        <v>43</v>
      </c>
      <c r="I1066" s="40" t="s">
        <v>43</v>
      </c>
      <c r="J1066" s="40"/>
      <c r="K1066" s="39" t="s">
        <v>43</v>
      </c>
      <c r="L1066" s="40" t="s">
        <v>43</v>
      </c>
    </row>
    <row r="1067" spans="1:12">
      <c r="A1067" s="18" t="s">
        <v>179</v>
      </c>
      <c r="B1067" s="37"/>
      <c r="C1067" s="38">
        <v>19632.87</v>
      </c>
      <c r="D1067" s="38"/>
      <c r="E1067" s="37"/>
      <c r="F1067" s="38">
        <v>20465.400000000001</v>
      </c>
      <c r="G1067" s="38"/>
      <c r="H1067" s="37"/>
      <c r="I1067" s="38">
        <v>54450.62</v>
      </c>
      <c r="J1067" s="38"/>
      <c r="K1067" s="37"/>
      <c r="L1067" s="38">
        <v>56311.09</v>
      </c>
    </row>
    <row r="1068" spans="1:12" ht="15">
      <c r="A1068" s="226" t="s">
        <v>180</v>
      </c>
      <c r="B1068" s="226"/>
      <c r="C1068" s="226"/>
      <c r="D1068" s="226"/>
      <c r="E1068" s="226"/>
      <c r="F1068" s="226"/>
      <c r="G1068" s="226"/>
      <c r="H1068" s="226"/>
      <c r="I1068" s="226"/>
      <c r="J1068" s="226"/>
      <c r="K1068" s="226"/>
      <c r="L1068" s="226"/>
    </row>
    <row r="1069" spans="1:12">
      <c r="A1069" s="18" t="s">
        <v>181</v>
      </c>
      <c r="B1069" s="37">
        <v>66.968915011080298</v>
      </c>
      <c r="C1069" s="38">
        <v>168383.65101126899</v>
      </c>
      <c r="D1069" s="38"/>
      <c r="E1069" s="37">
        <v>69</v>
      </c>
      <c r="F1069" s="38">
        <v>176439.85930575</v>
      </c>
      <c r="G1069" s="38"/>
      <c r="H1069" s="37">
        <v>29.342651534482801</v>
      </c>
      <c r="I1069" s="38">
        <v>78704.356190307502</v>
      </c>
      <c r="J1069" s="38"/>
      <c r="K1069" s="37">
        <v>30.1</v>
      </c>
      <c r="L1069" s="38">
        <v>82108.262696011603</v>
      </c>
    </row>
    <row r="1070" spans="1:12">
      <c r="A1070" s="18" t="s">
        <v>182</v>
      </c>
      <c r="B1070" s="37">
        <v>1.9</v>
      </c>
      <c r="C1070" s="38">
        <v>4126.4416597047702</v>
      </c>
      <c r="D1070" s="38"/>
      <c r="E1070" s="37">
        <v>1.9</v>
      </c>
      <c r="F1070" s="38">
        <v>4246.1084678362104</v>
      </c>
      <c r="G1070" s="38"/>
      <c r="H1070" s="37">
        <v>2.2999999999999998</v>
      </c>
      <c r="I1070" s="38">
        <v>5390.7473171799402</v>
      </c>
      <c r="J1070" s="38"/>
      <c r="K1070" s="37">
        <v>2.4</v>
      </c>
      <c r="L1070" s="38">
        <v>5788.25633674242</v>
      </c>
    </row>
    <row r="1071" spans="1:12">
      <c r="A1071" s="18" t="s">
        <v>183</v>
      </c>
      <c r="B1071" s="37">
        <v>47.794362040531901</v>
      </c>
      <c r="C1071" s="38">
        <v>80739.820736502501</v>
      </c>
      <c r="D1071" s="38"/>
      <c r="E1071" s="37">
        <v>46</v>
      </c>
      <c r="F1071" s="38">
        <v>90219.655251321907</v>
      </c>
      <c r="G1071" s="38"/>
      <c r="H1071" s="37">
        <v>11.1002107122276</v>
      </c>
      <c r="I1071" s="38">
        <v>18497.276878390701</v>
      </c>
      <c r="J1071" s="38"/>
      <c r="K1071" s="37">
        <v>11</v>
      </c>
      <c r="L1071" s="38">
        <v>21281.4629504021</v>
      </c>
    </row>
    <row r="1072" spans="1:12">
      <c r="A1072" s="18" t="s">
        <v>184</v>
      </c>
      <c r="B1072" s="37">
        <v>1.9</v>
      </c>
      <c r="C1072" s="38">
        <v>5125.9645574046199</v>
      </c>
      <c r="D1072" s="38"/>
      <c r="E1072" s="37">
        <v>2</v>
      </c>
      <c r="F1072" s="38">
        <v>5379.5649091920004</v>
      </c>
      <c r="G1072" s="38"/>
      <c r="H1072" s="37">
        <v>1.9</v>
      </c>
      <c r="I1072" s="38">
        <v>5269.0689474804503</v>
      </c>
      <c r="J1072" s="38"/>
      <c r="K1072" s="37">
        <v>1.8</v>
      </c>
      <c r="L1072" s="38">
        <v>4976.7742806044298</v>
      </c>
    </row>
    <row r="1073" spans="1:12">
      <c r="A1073" s="18" t="s">
        <v>185</v>
      </c>
      <c r="B1073" s="37">
        <v>44.321403340101497</v>
      </c>
      <c r="C1073" s="38">
        <v>83419.740950595893</v>
      </c>
      <c r="D1073" s="38"/>
      <c r="E1073" s="37">
        <v>43.972906620437499</v>
      </c>
      <c r="F1073" s="38">
        <v>89798.740561220198</v>
      </c>
      <c r="G1073" s="38"/>
      <c r="H1073" s="37">
        <v>17.476657823076899</v>
      </c>
      <c r="I1073" s="38">
        <v>35683.639350356803</v>
      </c>
      <c r="J1073" s="38"/>
      <c r="K1073" s="37">
        <v>17.301219065699101</v>
      </c>
      <c r="L1073" s="38">
        <v>38328.092102466697</v>
      </c>
    </row>
    <row r="1074" spans="1:12">
      <c r="A1074" s="18" t="s">
        <v>186</v>
      </c>
      <c r="B1074" s="37">
        <v>17.100000000000001</v>
      </c>
      <c r="C1074" s="38">
        <v>49647.725100178301</v>
      </c>
      <c r="D1074" s="38"/>
      <c r="E1074" s="37">
        <v>15.3268541899441</v>
      </c>
      <c r="F1074" s="38">
        <v>46635.598173073697</v>
      </c>
      <c r="G1074" s="38"/>
      <c r="H1074" s="37">
        <v>5.6</v>
      </c>
      <c r="I1074" s="38">
        <v>14083.872472687101</v>
      </c>
      <c r="J1074" s="38"/>
      <c r="K1074" s="37">
        <v>5.1713543859649098</v>
      </c>
      <c r="L1074" s="38">
        <v>13630.118763533001</v>
      </c>
    </row>
    <row r="1075" spans="1:12">
      <c r="A1075" s="18" t="s">
        <v>187</v>
      </c>
      <c r="B1075" s="37">
        <v>4590</v>
      </c>
      <c r="C1075" s="38">
        <v>173456.42410344101</v>
      </c>
      <c r="D1075" s="38"/>
      <c r="E1075" s="37">
        <v>4576</v>
      </c>
      <c r="F1075" s="38">
        <v>183994.714354244</v>
      </c>
      <c r="G1075" s="38"/>
      <c r="H1075" s="37">
        <v>2868</v>
      </c>
      <c r="I1075" s="38">
        <v>102299.03089498699</v>
      </c>
      <c r="J1075" s="38"/>
      <c r="K1075" s="37">
        <v>2920</v>
      </c>
      <c r="L1075" s="38">
        <v>110819.669842056</v>
      </c>
    </row>
    <row r="1076" spans="1:12">
      <c r="A1076" s="18" t="s">
        <v>188</v>
      </c>
      <c r="B1076" s="37">
        <v>83</v>
      </c>
      <c r="C1076" s="38">
        <v>7986.2634768268099</v>
      </c>
      <c r="D1076" s="38"/>
      <c r="E1076" s="37">
        <v>85</v>
      </c>
      <c r="F1076" s="38">
        <v>7025.5063585603602</v>
      </c>
      <c r="G1076" s="38"/>
      <c r="H1076" s="37">
        <v>148</v>
      </c>
      <c r="I1076" s="38">
        <v>14537.383816792701</v>
      </c>
      <c r="J1076" s="38"/>
      <c r="K1076" s="37">
        <v>150</v>
      </c>
      <c r="L1076" s="38">
        <v>12656.364221579301</v>
      </c>
    </row>
    <row r="1077" spans="1:12">
      <c r="A1077" s="18" t="s">
        <v>189</v>
      </c>
      <c r="B1077" s="37">
        <v>827</v>
      </c>
      <c r="C1077" s="38">
        <v>72750.113802911306</v>
      </c>
      <c r="D1077" s="38"/>
      <c r="E1077" s="37">
        <v>820</v>
      </c>
      <c r="F1077" s="38">
        <v>83315.154513588001</v>
      </c>
      <c r="G1077" s="38"/>
      <c r="H1077" s="37">
        <v>403</v>
      </c>
      <c r="I1077" s="38">
        <v>38116.688943920599</v>
      </c>
      <c r="J1077" s="38"/>
      <c r="K1077" s="37">
        <v>395</v>
      </c>
      <c r="L1077" s="38">
        <v>43150.834772804403</v>
      </c>
    </row>
    <row r="1078" spans="1:12">
      <c r="A1078" s="18" t="s">
        <v>190</v>
      </c>
      <c r="B1078" s="37">
        <v>0.3</v>
      </c>
      <c r="C1078" s="38">
        <v>1791.78854629995</v>
      </c>
      <c r="D1078" s="38"/>
      <c r="E1078" s="37">
        <v>0.4</v>
      </c>
      <c r="F1078" s="38">
        <v>2747.4091043265898</v>
      </c>
      <c r="G1078" s="38"/>
      <c r="H1078" s="37">
        <v>0.1</v>
      </c>
      <c r="I1078" s="38">
        <v>594.85033997539904</v>
      </c>
      <c r="J1078" s="38"/>
      <c r="K1078" s="37">
        <v>0.1</v>
      </c>
      <c r="L1078" s="38">
        <v>684.07789097170905</v>
      </c>
    </row>
    <row r="1079" spans="1:12">
      <c r="A1079" s="18" t="s">
        <v>191</v>
      </c>
      <c r="B1079" s="40" t="s">
        <v>43</v>
      </c>
      <c r="C1079" s="40" t="s">
        <v>43</v>
      </c>
      <c r="D1079" s="40"/>
      <c r="E1079" s="40" t="s">
        <v>43</v>
      </c>
      <c r="F1079" s="40" t="s">
        <v>43</v>
      </c>
      <c r="G1079" s="40"/>
      <c r="H1079" s="40" t="s">
        <v>43</v>
      </c>
      <c r="I1079" s="38">
        <v>16.758735401053201</v>
      </c>
      <c r="J1079" s="38"/>
      <c r="K1079" s="40" t="s">
        <v>43</v>
      </c>
      <c r="L1079" s="38">
        <v>18.769783649179601</v>
      </c>
    </row>
    <row r="1080" spans="1:12">
      <c r="A1080" s="18" t="s">
        <v>192</v>
      </c>
      <c r="B1080" s="40" t="s">
        <v>43</v>
      </c>
      <c r="C1080" s="40" t="s">
        <v>43</v>
      </c>
      <c r="D1080" s="40"/>
      <c r="E1080" s="40" t="s">
        <v>43</v>
      </c>
      <c r="F1080" s="40" t="s">
        <v>43</v>
      </c>
      <c r="G1080" s="40"/>
      <c r="H1080" s="40" t="s">
        <v>43</v>
      </c>
      <c r="I1080" s="40" t="s">
        <v>43</v>
      </c>
      <c r="J1080" s="40"/>
      <c r="K1080" s="40" t="s">
        <v>43</v>
      </c>
      <c r="L1080" s="40" t="s">
        <v>43</v>
      </c>
    </row>
    <row r="1081" spans="1:12">
      <c r="A1081" s="30" t="s">
        <v>193</v>
      </c>
      <c r="B1081" s="45">
        <v>0.2</v>
      </c>
      <c r="C1081" s="46">
        <v>284.471622163218</v>
      </c>
      <c r="D1081" s="46"/>
      <c r="E1081" s="45">
        <v>0.2</v>
      </c>
      <c r="F1081" s="46">
        <v>294.42812893893102</v>
      </c>
      <c r="G1081" s="46"/>
      <c r="H1081" s="45">
        <v>0.6</v>
      </c>
      <c r="I1081" s="46">
        <v>849.62324631125898</v>
      </c>
      <c r="J1081" s="46"/>
      <c r="K1081" s="45">
        <v>0.6</v>
      </c>
      <c r="L1081" s="46">
        <v>879.36005993215304</v>
      </c>
    </row>
    <row r="1083" spans="1:12">
      <c r="A1083" s="41" t="s">
        <v>194</v>
      </c>
    </row>
    <row r="1084" spans="1:12">
      <c r="A1084" s="42" t="s">
        <v>195</v>
      </c>
    </row>
    <row r="1085" spans="1:12">
      <c r="A1085" s="43" t="s">
        <v>196</v>
      </c>
    </row>
    <row r="1086" spans="1:12">
      <c r="A1086" s="43" t="s">
        <v>197</v>
      </c>
    </row>
    <row r="1087" spans="1:12">
      <c r="A1087" s="43" t="s">
        <v>198</v>
      </c>
    </row>
    <row r="1089" spans="1:12" ht="15">
      <c r="A1089" s="27" t="s">
        <v>199</v>
      </c>
      <c r="C1089" s="28"/>
      <c r="D1089" s="28"/>
      <c r="E1089" s="29"/>
      <c r="F1089" s="29"/>
      <c r="G1089" s="29"/>
      <c r="H1089" s="28"/>
      <c r="I1089" s="29"/>
      <c r="J1089" s="29"/>
      <c r="K1089" s="29"/>
      <c r="L1089" s="28"/>
    </row>
    <row r="1090" spans="1:12">
      <c r="B1090" s="29"/>
      <c r="C1090" s="28"/>
      <c r="D1090" s="28"/>
      <c r="E1090" s="29"/>
      <c r="F1090" s="29"/>
      <c r="G1090" s="29"/>
      <c r="H1090" s="28"/>
      <c r="I1090" s="29"/>
      <c r="J1090" s="29"/>
      <c r="K1090" s="29"/>
      <c r="L1090" s="28"/>
    </row>
    <row r="1091" spans="1:12">
      <c r="A1091" s="30"/>
      <c r="B1091" s="31"/>
      <c r="C1091" s="32"/>
      <c r="D1091" s="32"/>
      <c r="E1091" s="31"/>
      <c r="F1091" s="31"/>
      <c r="G1091" s="31"/>
      <c r="H1091" s="32"/>
      <c r="I1091" s="31"/>
      <c r="J1091" s="31"/>
      <c r="K1091" s="31"/>
      <c r="L1091" s="33" t="s">
        <v>71</v>
      </c>
    </row>
    <row r="1092" spans="1:12">
      <c r="B1092" s="228" t="s">
        <v>25</v>
      </c>
      <c r="C1092" s="228"/>
      <c r="D1092" s="228"/>
      <c r="E1092" s="228"/>
      <c r="F1092" s="228"/>
      <c r="G1092" s="34"/>
      <c r="H1092" s="228" t="s">
        <v>26</v>
      </c>
      <c r="I1092" s="228"/>
      <c r="J1092" s="228"/>
      <c r="K1092" s="228"/>
      <c r="L1092" s="228"/>
    </row>
    <row r="1093" spans="1:12">
      <c r="B1093" s="228">
        <v>2016</v>
      </c>
      <c r="C1093" s="228"/>
      <c r="E1093" s="228">
        <v>2017</v>
      </c>
      <c r="F1093" s="228"/>
      <c r="H1093" s="228">
        <v>2016</v>
      </c>
      <c r="I1093" s="228"/>
      <c r="K1093" s="228">
        <v>2017</v>
      </c>
      <c r="L1093" s="228"/>
    </row>
    <row r="1094" spans="1:12">
      <c r="A1094" s="30"/>
      <c r="B1094" s="55" t="s">
        <v>37</v>
      </c>
      <c r="C1094" s="35" t="s">
        <v>5</v>
      </c>
      <c r="D1094" s="30"/>
      <c r="E1094" s="55" t="s">
        <v>37</v>
      </c>
      <c r="F1094" s="35" t="s">
        <v>5</v>
      </c>
      <c r="G1094" s="30"/>
      <c r="H1094" s="35" t="s">
        <v>37</v>
      </c>
      <c r="I1094" s="35" t="s">
        <v>5</v>
      </c>
      <c r="J1094" s="30"/>
      <c r="K1094" s="35" t="s">
        <v>37</v>
      </c>
      <c r="L1094" s="35" t="s">
        <v>5</v>
      </c>
    </row>
    <row r="1096" spans="1:12">
      <c r="A1096" s="226" t="s">
        <v>72</v>
      </c>
      <c r="B1096" s="226"/>
      <c r="C1096" s="226"/>
      <c r="D1096" s="226"/>
      <c r="E1096" s="226"/>
      <c r="F1096" s="226"/>
      <c r="G1096" s="226"/>
      <c r="H1096" s="226"/>
      <c r="I1096" s="226"/>
      <c r="J1096" s="226"/>
      <c r="K1096" s="226"/>
      <c r="L1096" s="226"/>
    </row>
    <row r="1097" spans="1:12">
      <c r="A1097" s="36" t="s">
        <v>73</v>
      </c>
      <c r="B1097" s="19"/>
      <c r="C1097" s="19"/>
      <c r="D1097" s="19"/>
      <c r="E1097" s="19"/>
      <c r="F1097" s="19"/>
      <c r="G1097" s="19"/>
      <c r="H1097" s="19"/>
      <c r="I1097" s="19"/>
      <c r="J1097" s="19"/>
      <c r="K1097" s="19"/>
      <c r="L1097" s="19"/>
    </row>
    <row r="1098" spans="1:12">
      <c r="A1098" s="18" t="s">
        <v>74</v>
      </c>
      <c r="B1098" s="37">
        <v>19</v>
      </c>
      <c r="C1098" s="38">
        <v>3340.98973609827</v>
      </c>
      <c r="D1098" s="38"/>
      <c r="E1098" s="37">
        <v>18.600000000000001</v>
      </c>
      <c r="F1098" s="38">
        <v>3463.6216435695801</v>
      </c>
      <c r="G1098" s="38"/>
      <c r="H1098" s="37">
        <v>30.2</v>
      </c>
      <c r="I1098" s="38">
        <v>5480.4554016391203</v>
      </c>
      <c r="J1098" s="38"/>
      <c r="K1098" s="37">
        <v>28.1</v>
      </c>
      <c r="L1098" s="38">
        <v>5400.2266157760496</v>
      </c>
    </row>
    <row r="1099" spans="1:12">
      <c r="A1099" s="18" t="s">
        <v>75</v>
      </c>
      <c r="B1099" s="37">
        <v>362</v>
      </c>
      <c r="C1099" s="38">
        <v>111539.63462162801</v>
      </c>
      <c r="D1099" s="38"/>
      <c r="E1099" s="37">
        <v>321.7</v>
      </c>
      <c r="F1099" s="38">
        <v>95851.338515665804</v>
      </c>
      <c r="G1099" s="38"/>
      <c r="H1099" s="37">
        <v>70.3</v>
      </c>
      <c r="I1099" s="38">
        <v>20060.782707859202</v>
      </c>
      <c r="J1099" s="38"/>
      <c r="K1099" s="37">
        <v>64.099999999999994</v>
      </c>
      <c r="L1099" s="38">
        <v>17687.931691491402</v>
      </c>
    </row>
    <row r="1100" spans="1:12">
      <c r="A1100" s="18" t="s">
        <v>76</v>
      </c>
      <c r="B1100" s="37">
        <v>1</v>
      </c>
      <c r="C1100" s="38">
        <v>138.66804341084901</v>
      </c>
      <c r="D1100" s="38"/>
      <c r="E1100" s="37">
        <v>0.5</v>
      </c>
      <c r="F1100" s="38">
        <v>67.600671162788998</v>
      </c>
      <c r="G1100" s="38"/>
      <c r="H1100" s="37">
        <v>3.7</v>
      </c>
      <c r="I1100" s="38">
        <v>500.32462699116201</v>
      </c>
      <c r="J1100" s="38"/>
      <c r="K1100" s="37">
        <v>3.7</v>
      </c>
      <c r="L1100" s="38">
        <v>487.81651131638301</v>
      </c>
    </row>
    <row r="1101" spans="1:12">
      <c r="A1101" s="18" t="s">
        <v>77</v>
      </c>
      <c r="B1101" s="37">
        <v>41.7</v>
      </c>
      <c r="C1101" s="38">
        <v>6264.1238409939397</v>
      </c>
      <c r="D1101" s="38"/>
      <c r="E1101" s="37">
        <v>40</v>
      </c>
      <c r="F1101" s="38">
        <v>6014.7606377313496</v>
      </c>
      <c r="G1101" s="38"/>
      <c r="H1101" s="37">
        <v>20.100000000000001</v>
      </c>
      <c r="I1101" s="38">
        <v>3313.6277760071498</v>
      </c>
      <c r="J1101" s="38"/>
      <c r="K1101" s="37">
        <v>19.2</v>
      </c>
      <c r="L1101" s="38">
        <v>3168.4216394346599</v>
      </c>
    </row>
    <row r="1102" spans="1:12">
      <c r="A1102" s="18" t="s">
        <v>78</v>
      </c>
      <c r="B1102" s="37">
        <v>33.9</v>
      </c>
      <c r="C1102" s="38">
        <v>5918.6941412809101</v>
      </c>
      <c r="D1102" s="38"/>
      <c r="E1102" s="37">
        <v>35.9</v>
      </c>
      <c r="F1102" s="38">
        <v>5760.1813857980496</v>
      </c>
      <c r="G1102" s="38"/>
      <c r="H1102" s="37">
        <v>33.5</v>
      </c>
      <c r="I1102" s="38">
        <v>5524.3647281282601</v>
      </c>
      <c r="J1102" s="38"/>
      <c r="K1102" s="37">
        <v>31.2</v>
      </c>
      <c r="L1102" s="38">
        <v>4728.3285067664401</v>
      </c>
    </row>
    <row r="1103" spans="1:12">
      <c r="A1103" s="18" t="s">
        <v>79</v>
      </c>
      <c r="B1103" s="39" t="s">
        <v>43</v>
      </c>
      <c r="C1103" s="40" t="s">
        <v>43</v>
      </c>
      <c r="D1103" s="40"/>
      <c r="E1103" s="39" t="s">
        <v>43</v>
      </c>
      <c r="F1103" s="40" t="s">
        <v>43</v>
      </c>
      <c r="G1103" s="40"/>
      <c r="H1103" s="37">
        <v>3</v>
      </c>
      <c r="I1103" s="38">
        <v>672.21654468466602</v>
      </c>
      <c r="J1103" s="38"/>
      <c r="K1103" s="37">
        <v>2.1</v>
      </c>
      <c r="L1103" s="38">
        <v>365.61857865399003</v>
      </c>
    </row>
    <row r="1104" spans="1:12">
      <c r="A1104" s="18" t="s">
        <v>80</v>
      </c>
      <c r="B1104" s="37">
        <v>1</v>
      </c>
      <c r="C1104" s="38">
        <v>285.53624266512298</v>
      </c>
      <c r="D1104" s="38"/>
      <c r="E1104" s="37">
        <v>0.8</v>
      </c>
      <c r="F1104" s="38">
        <v>235.73872194432599</v>
      </c>
      <c r="G1104" s="38"/>
      <c r="H1104" s="39" t="s">
        <v>43</v>
      </c>
      <c r="I1104" s="40" t="s">
        <v>43</v>
      </c>
      <c r="J1104" s="40"/>
      <c r="K1104" s="39" t="s">
        <v>43</v>
      </c>
      <c r="L1104" s="40" t="s">
        <v>43</v>
      </c>
    </row>
    <row r="1105" spans="1:12">
      <c r="A1105" s="18" t="s">
        <v>81</v>
      </c>
      <c r="B1105" s="37">
        <v>3.9</v>
      </c>
      <c r="C1105" s="38">
        <v>714.86875704893203</v>
      </c>
      <c r="D1105" s="38"/>
      <c r="E1105" s="37">
        <v>3.9</v>
      </c>
      <c r="F1105" s="38">
        <v>734.170213489253</v>
      </c>
      <c r="G1105" s="38"/>
      <c r="H1105" s="37">
        <v>18.100000000000001</v>
      </c>
      <c r="I1105" s="38">
        <v>3341.9118412388698</v>
      </c>
      <c r="J1105" s="38"/>
      <c r="K1105" s="37">
        <v>18.399999999999999</v>
      </c>
      <c r="L1105" s="38">
        <v>3489.0298166587099</v>
      </c>
    </row>
    <row r="1106" spans="1:12">
      <c r="A1106" s="18" t="s">
        <v>82</v>
      </c>
      <c r="B1106" s="37">
        <v>5.6</v>
      </c>
      <c r="C1106" s="38">
        <v>2438.2521505352902</v>
      </c>
      <c r="D1106" s="38"/>
      <c r="E1106" s="37">
        <v>5.8</v>
      </c>
      <c r="F1106" s="38">
        <v>2495.0285934691901</v>
      </c>
      <c r="G1106" s="38"/>
      <c r="H1106" s="37">
        <v>11.7</v>
      </c>
      <c r="I1106" s="38">
        <v>5105.9542031702304</v>
      </c>
      <c r="J1106" s="38"/>
      <c r="K1106" s="37">
        <v>11.9</v>
      </c>
      <c r="L1106" s="38">
        <v>5130.91664594128</v>
      </c>
    </row>
    <row r="1107" spans="1:12">
      <c r="A1107" s="18" t="s">
        <v>83</v>
      </c>
      <c r="B1107" s="37">
        <v>335.3</v>
      </c>
      <c r="C1107" s="38">
        <v>8211.8215011919692</v>
      </c>
      <c r="D1107" s="38"/>
      <c r="E1107" s="37">
        <v>306.7</v>
      </c>
      <c r="F1107" s="38">
        <v>6993.0946145568296</v>
      </c>
      <c r="G1107" s="38"/>
      <c r="H1107" s="37">
        <v>115.5</v>
      </c>
      <c r="I1107" s="38">
        <v>2825.9267673790901</v>
      </c>
      <c r="J1107" s="38"/>
      <c r="K1107" s="37">
        <v>106.7</v>
      </c>
      <c r="L1107" s="38">
        <v>2430.4854150638498</v>
      </c>
    </row>
    <row r="1108" spans="1:12">
      <c r="A1108" s="36" t="s">
        <v>84</v>
      </c>
      <c r="B1108" s="37"/>
      <c r="C1108" s="38"/>
      <c r="D1108" s="38"/>
      <c r="E1108" s="37"/>
      <c r="F1108" s="38"/>
      <c r="G1108" s="38"/>
      <c r="H1108" s="37"/>
      <c r="I1108" s="38"/>
      <c r="J1108" s="38"/>
      <c r="K1108" s="37"/>
      <c r="L1108" s="38"/>
    </row>
    <row r="1109" spans="1:12">
      <c r="A1109" s="18" t="s">
        <v>85</v>
      </c>
      <c r="B1109" s="39" t="s">
        <v>43</v>
      </c>
      <c r="C1109" s="40" t="s">
        <v>43</v>
      </c>
      <c r="D1109" s="40"/>
      <c r="E1109" s="39" t="s">
        <v>43</v>
      </c>
      <c r="F1109" s="40" t="s">
        <v>43</v>
      </c>
      <c r="G1109" s="40"/>
      <c r="H1109" s="37">
        <v>2</v>
      </c>
      <c r="I1109" s="38">
        <v>1014.90293662587</v>
      </c>
      <c r="J1109" s="38"/>
      <c r="K1109" s="37">
        <v>2</v>
      </c>
      <c r="L1109" s="38">
        <v>1046.36492766127</v>
      </c>
    </row>
    <row r="1110" spans="1:12">
      <c r="A1110" s="18" t="s">
        <v>86</v>
      </c>
      <c r="B1110" s="37">
        <v>0.2</v>
      </c>
      <c r="C1110" s="38">
        <v>375.55924241429398</v>
      </c>
      <c r="D1110" s="38"/>
      <c r="E1110" s="37">
        <v>0.2</v>
      </c>
      <c r="F1110" s="38">
        <v>390.95717135327999</v>
      </c>
      <c r="G1110" s="38"/>
      <c r="H1110" s="37">
        <v>1.1000000000000001</v>
      </c>
      <c r="I1110" s="38">
        <v>2066.1787324202501</v>
      </c>
      <c r="J1110" s="38"/>
      <c r="K1110" s="37">
        <v>1</v>
      </c>
      <c r="L1110" s="38">
        <v>1955.3564185904399</v>
      </c>
    </row>
    <row r="1111" spans="1:12">
      <c r="A1111" s="18" t="s">
        <v>87</v>
      </c>
      <c r="B1111" s="39" t="s">
        <v>43</v>
      </c>
      <c r="C1111" s="40" t="s">
        <v>43</v>
      </c>
      <c r="D1111" s="40"/>
      <c r="E1111" s="39" t="s">
        <v>43</v>
      </c>
      <c r="F1111" s="40" t="s">
        <v>43</v>
      </c>
      <c r="G1111" s="40"/>
      <c r="H1111" s="37">
        <v>0.6</v>
      </c>
      <c r="I1111" s="38">
        <v>467.90574924579801</v>
      </c>
      <c r="J1111" s="38"/>
      <c r="K1111" s="37">
        <v>0.6</v>
      </c>
      <c r="L1111" s="38">
        <v>485.218261967893</v>
      </c>
    </row>
    <row r="1112" spans="1:12">
      <c r="A1112" s="18" t="s">
        <v>88</v>
      </c>
      <c r="B1112" s="37">
        <v>1.3</v>
      </c>
      <c r="C1112" s="38">
        <v>1188.5689082187801</v>
      </c>
      <c r="D1112" s="38"/>
      <c r="E1112" s="37">
        <v>1.3</v>
      </c>
      <c r="F1112" s="38">
        <v>1249.1859225379301</v>
      </c>
      <c r="G1112" s="38"/>
      <c r="H1112" s="37">
        <v>0.5</v>
      </c>
      <c r="I1112" s="38">
        <v>468.87297218083398</v>
      </c>
      <c r="J1112" s="38"/>
      <c r="K1112" s="37">
        <v>0.5</v>
      </c>
      <c r="L1112" s="38">
        <v>492.785493762057</v>
      </c>
    </row>
    <row r="1113" spans="1:12">
      <c r="A1113" s="18" t="s">
        <v>89</v>
      </c>
      <c r="B1113" s="39" t="s">
        <v>43</v>
      </c>
      <c r="C1113" s="40" t="s">
        <v>43</v>
      </c>
      <c r="D1113" s="40"/>
      <c r="E1113" s="39" t="s">
        <v>43</v>
      </c>
      <c r="F1113" s="40" t="s">
        <v>43</v>
      </c>
      <c r="G1113" s="40"/>
      <c r="H1113" s="37">
        <v>0.1</v>
      </c>
      <c r="I1113" s="38">
        <v>215.717439973415</v>
      </c>
      <c r="J1113" s="38"/>
      <c r="K1113" s="37">
        <v>0.1</v>
      </c>
      <c r="L1113" s="38">
        <v>228.22905149187301</v>
      </c>
    </row>
    <row r="1114" spans="1:12">
      <c r="A1114" s="18" t="s">
        <v>90</v>
      </c>
      <c r="B1114" s="37">
        <v>0.3</v>
      </c>
      <c r="C1114" s="38">
        <v>92.363032378498005</v>
      </c>
      <c r="D1114" s="38"/>
      <c r="E1114" s="37">
        <v>0.4</v>
      </c>
      <c r="F1114" s="38">
        <v>126.598929713461</v>
      </c>
      <c r="G1114" s="38"/>
      <c r="H1114" s="37">
        <v>0.7</v>
      </c>
      <c r="I1114" s="38">
        <v>224.007135536828</v>
      </c>
      <c r="J1114" s="38"/>
      <c r="K1114" s="37">
        <v>0.6</v>
      </c>
      <c r="L1114" s="38">
        <v>197.382287427308</v>
      </c>
    </row>
    <row r="1115" spans="1:12">
      <c r="A1115" s="18" t="s">
        <v>91</v>
      </c>
      <c r="B1115" s="37">
        <v>0.9</v>
      </c>
      <c r="C1115" s="38">
        <v>68.135362584829593</v>
      </c>
      <c r="D1115" s="38"/>
      <c r="E1115" s="37">
        <v>0.8</v>
      </c>
      <c r="F1115" s="38">
        <v>60.867590575781101</v>
      </c>
      <c r="G1115" s="38"/>
      <c r="H1115" s="39" t="s">
        <v>43</v>
      </c>
      <c r="I1115" s="40" t="s">
        <v>43</v>
      </c>
      <c r="J1115" s="40"/>
      <c r="K1115" s="39" t="s">
        <v>43</v>
      </c>
      <c r="L1115" s="40" t="s">
        <v>43</v>
      </c>
    </row>
    <row r="1116" spans="1:12">
      <c r="A1116" s="36" t="s">
        <v>92</v>
      </c>
      <c r="B1116" s="37"/>
      <c r="C1116" s="38"/>
      <c r="D1116" s="38"/>
      <c r="E1116" s="37"/>
      <c r="F1116" s="38"/>
      <c r="G1116" s="38"/>
      <c r="H1116" s="37"/>
      <c r="I1116" s="38"/>
      <c r="J1116" s="38"/>
      <c r="K1116" s="37"/>
      <c r="L1116" s="38"/>
    </row>
    <row r="1117" spans="1:12">
      <c r="A1117" s="18" t="s">
        <v>93</v>
      </c>
      <c r="B1117" s="37">
        <v>2</v>
      </c>
      <c r="C1117" s="38">
        <v>1004.8</v>
      </c>
      <c r="D1117" s="38"/>
      <c r="E1117" s="37">
        <v>2</v>
      </c>
      <c r="F1117" s="38">
        <v>998.8</v>
      </c>
      <c r="G1117" s="38"/>
      <c r="H1117" s="37">
        <v>124.7</v>
      </c>
      <c r="I1117" s="38">
        <v>67549.08</v>
      </c>
      <c r="J1117" s="38"/>
      <c r="K1117" s="37">
        <v>123.5</v>
      </c>
      <c r="L1117" s="38">
        <v>66063.25</v>
      </c>
    </row>
    <row r="1118" spans="1:12">
      <c r="A1118" s="18" t="s">
        <v>94</v>
      </c>
      <c r="B1118" s="39" t="s">
        <v>43</v>
      </c>
      <c r="C1118" s="40" t="s">
        <v>43</v>
      </c>
      <c r="D1118" s="40"/>
      <c r="E1118" s="39" t="s">
        <v>43</v>
      </c>
      <c r="F1118" s="40" t="s">
        <v>43</v>
      </c>
      <c r="G1118" s="40"/>
      <c r="H1118" s="37">
        <v>3.7</v>
      </c>
      <c r="I1118" s="38">
        <v>983.28705865858501</v>
      </c>
      <c r="J1118" s="38"/>
      <c r="K1118" s="37">
        <v>3.7</v>
      </c>
      <c r="L1118" s="38">
        <v>1084.56562570042</v>
      </c>
    </row>
    <row r="1119" spans="1:12">
      <c r="A1119" s="18" t="s">
        <v>95</v>
      </c>
      <c r="B1119" s="37">
        <v>1.5</v>
      </c>
      <c r="C1119" s="38">
        <v>2115.75</v>
      </c>
      <c r="D1119" s="38"/>
      <c r="E1119" s="37">
        <v>1.5</v>
      </c>
      <c r="F1119" s="38">
        <v>2703.9</v>
      </c>
      <c r="G1119" s="38"/>
      <c r="H1119" s="37">
        <v>11.3</v>
      </c>
      <c r="I1119" s="38">
        <v>16056.79</v>
      </c>
      <c r="J1119" s="38"/>
      <c r="K1119" s="37">
        <v>9</v>
      </c>
      <c r="L1119" s="38">
        <v>16292.46</v>
      </c>
    </row>
    <row r="1120" spans="1:12">
      <c r="A1120" s="18" t="s">
        <v>96</v>
      </c>
      <c r="B1120" s="37">
        <v>0.3</v>
      </c>
      <c r="C1120" s="38">
        <v>183.17817122132701</v>
      </c>
      <c r="D1120" s="38"/>
      <c r="E1120" s="37">
        <v>0.3</v>
      </c>
      <c r="F1120" s="38">
        <v>172.73701546171199</v>
      </c>
      <c r="G1120" s="38"/>
      <c r="H1120" s="37">
        <v>2.2999999999999998</v>
      </c>
      <c r="I1120" s="38">
        <v>1406.1491743152401</v>
      </c>
      <c r="J1120" s="38"/>
      <c r="K1120" s="37">
        <v>2</v>
      </c>
      <c r="L1120" s="38">
        <v>1153.0423229385001</v>
      </c>
    </row>
    <row r="1121" spans="1:12">
      <c r="A1121" s="18" t="s">
        <v>97</v>
      </c>
      <c r="B1121" s="37">
        <v>160</v>
      </c>
      <c r="C1121" s="38">
        <v>13501.39</v>
      </c>
      <c r="D1121" s="38"/>
      <c r="E1121" s="37">
        <v>150.6</v>
      </c>
      <c r="F1121" s="38">
        <v>13621.53</v>
      </c>
      <c r="G1121" s="38"/>
      <c r="H1121" s="37">
        <v>169.2</v>
      </c>
      <c r="I1121" s="38">
        <v>17568.86</v>
      </c>
      <c r="J1121" s="38"/>
      <c r="K1121" s="37">
        <v>161.5</v>
      </c>
      <c r="L1121" s="38">
        <v>19576.43</v>
      </c>
    </row>
    <row r="1122" spans="1:12">
      <c r="A1122" s="18" t="s">
        <v>98</v>
      </c>
      <c r="B1122" s="39" t="s">
        <v>43</v>
      </c>
      <c r="C1122" s="40" t="s">
        <v>43</v>
      </c>
      <c r="D1122" s="40"/>
      <c r="E1122" s="39" t="s">
        <v>43</v>
      </c>
      <c r="F1122" s="40" t="s">
        <v>43</v>
      </c>
      <c r="G1122" s="40"/>
      <c r="H1122" s="39" t="s">
        <v>43</v>
      </c>
      <c r="I1122" s="40" t="s">
        <v>43</v>
      </c>
      <c r="J1122" s="40"/>
      <c r="K1122" s="39" t="s">
        <v>43</v>
      </c>
      <c r="L1122" s="40" t="s">
        <v>43</v>
      </c>
    </row>
    <row r="1123" spans="1:12">
      <c r="A1123" s="18" t="s">
        <v>99</v>
      </c>
      <c r="B1123" s="37">
        <v>20.3</v>
      </c>
      <c r="C1123" s="38">
        <v>23879.054709083</v>
      </c>
      <c r="D1123" s="38"/>
      <c r="E1123" s="37">
        <v>20.9</v>
      </c>
      <c r="F1123" s="38">
        <v>32378.2337233459</v>
      </c>
      <c r="G1123" s="38"/>
      <c r="H1123" s="37">
        <v>124.9</v>
      </c>
      <c r="I1123" s="38">
        <v>147974.74316037601</v>
      </c>
      <c r="J1123" s="38"/>
      <c r="K1123" s="37">
        <v>136</v>
      </c>
      <c r="L1123" s="38">
        <v>212202.179318985</v>
      </c>
    </row>
    <row r="1124" spans="1:12">
      <c r="A1124" s="18" t="s">
        <v>100</v>
      </c>
      <c r="B1124" s="37">
        <v>6.1</v>
      </c>
      <c r="C1124" s="38">
        <v>2745.5805563618501</v>
      </c>
      <c r="D1124" s="38"/>
      <c r="E1124" s="37">
        <v>5.9</v>
      </c>
      <c r="F1124" s="38">
        <v>3375.2186941150599</v>
      </c>
      <c r="G1124" s="38"/>
      <c r="H1124" s="37">
        <v>0.3</v>
      </c>
      <c r="I1124" s="38">
        <v>137.05140442963199</v>
      </c>
      <c r="J1124" s="38"/>
      <c r="K1124" s="37">
        <v>0.3</v>
      </c>
      <c r="L1124" s="38">
        <v>174.192335030062</v>
      </c>
    </row>
    <row r="1125" spans="1:12">
      <c r="A1125" s="18" t="s">
        <v>101</v>
      </c>
      <c r="B1125" s="37">
        <v>20.9</v>
      </c>
      <c r="C1125" s="38">
        <v>12705.9898568469</v>
      </c>
      <c r="D1125" s="38"/>
      <c r="E1125" s="37">
        <v>20.3</v>
      </c>
      <c r="F1125" s="38">
        <v>13637.0531805676</v>
      </c>
      <c r="G1125" s="38"/>
      <c r="H1125" s="37">
        <v>25.3</v>
      </c>
      <c r="I1125" s="38">
        <v>15346.1967113603</v>
      </c>
      <c r="J1125" s="38"/>
      <c r="K1125" s="37">
        <v>37.6</v>
      </c>
      <c r="L1125" s="38">
        <v>25201.730472869502</v>
      </c>
    </row>
    <row r="1126" spans="1:12">
      <c r="A1126" s="18" t="s">
        <v>102</v>
      </c>
      <c r="B1126" s="37">
        <v>22.3</v>
      </c>
      <c r="C1126" s="38">
        <v>12849.523142408299</v>
      </c>
      <c r="D1126" s="38"/>
      <c r="E1126" s="37">
        <v>22</v>
      </c>
      <c r="F1126" s="38">
        <v>14806.338415575099</v>
      </c>
      <c r="G1126" s="38"/>
      <c r="H1126" s="37">
        <v>27</v>
      </c>
      <c r="I1126" s="38">
        <v>15438.5677180569</v>
      </c>
      <c r="J1126" s="38"/>
      <c r="K1126" s="37">
        <v>29.7</v>
      </c>
      <c r="L1126" s="38">
        <v>19835.471804159501</v>
      </c>
    </row>
    <row r="1127" spans="1:12">
      <c r="A1127" s="18" t="s">
        <v>103</v>
      </c>
      <c r="B1127" s="37">
        <v>0.3</v>
      </c>
      <c r="C1127" s="38">
        <v>135.91042652283801</v>
      </c>
      <c r="D1127" s="38"/>
      <c r="E1127" s="37">
        <v>0.3</v>
      </c>
      <c r="F1127" s="38">
        <v>128.027621784513</v>
      </c>
      <c r="G1127" s="38"/>
      <c r="H1127" s="37">
        <v>31.6</v>
      </c>
      <c r="I1127" s="38">
        <v>14413.8902445765</v>
      </c>
      <c r="J1127" s="38"/>
      <c r="K1127" s="37">
        <v>34.700000000000003</v>
      </c>
      <c r="L1127" s="38">
        <v>14909.8922778662</v>
      </c>
    </row>
    <row r="1128" spans="1:12">
      <c r="A1128" s="18" t="s">
        <v>104</v>
      </c>
      <c r="B1128" s="39" t="s">
        <v>43</v>
      </c>
      <c r="C1128" s="40" t="s">
        <v>43</v>
      </c>
      <c r="D1128" s="40"/>
      <c r="E1128" s="39" t="s">
        <v>43</v>
      </c>
      <c r="F1128" s="40" t="s">
        <v>43</v>
      </c>
      <c r="G1128" s="40"/>
      <c r="H1128" s="37">
        <v>0.6</v>
      </c>
      <c r="I1128" s="38">
        <v>1356.1788017471599</v>
      </c>
      <c r="J1128" s="38"/>
      <c r="K1128" s="37">
        <v>0.7</v>
      </c>
      <c r="L1128" s="38">
        <v>1507.8447977425501</v>
      </c>
    </row>
    <row r="1129" spans="1:12">
      <c r="A1129" s="18" t="s">
        <v>105</v>
      </c>
      <c r="B1129" s="37">
        <v>21.4</v>
      </c>
      <c r="C1129" s="38">
        <v>18820.07</v>
      </c>
      <c r="D1129" s="38"/>
      <c r="E1129" s="37">
        <v>21</v>
      </c>
      <c r="F1129" s="38">
        <v>19199.22</v>
      </c>
      <c r="G1129" s="38"/>
      <c r="H1129" s="37">
        <v>20.2</v>
      </c>
      <c r="I1129" s="38">
        <v>5495.73</v>
      </c>
      <c r="J1129" s="38"/>
      <c r="K1129" s="37">
        <v>19.399999999999999</v>
      </c>
      <c r="L1129" s="38">
        <v>5420.23</v>
      </c>
    </row>
    <row r="1130" spans="1:12">
      <c r="A1130" s="18" t="s">
        <v>106</v>
      </c>
      <c r="B1130" s="37">
        <v>8.6</v>
      </c>
      <c r="C1130" s="38">
        <v>1279.1790052748599</v>
      </c>
      <c r="D1130" s="38"/>
      <c r="E1130" s="37">
        <v>8.6999999999999993</v>
      </c>
      <c r="F1130" s="38">
        <v>1173.7062340376001</v>
      </c>
      <c r="G1130" s="38"/>
      <c r="H1130" s="37">
        <v>3.2</v>
      </c>
      <c r="I1130" s="38">
        <v>481.77441331222502</v>
      </c>
      <c r="J1130" s="38"/>
      <c r="K1130" s="37">
        <v>3.3</v>
      </c>
      <c r="L1130" s="38">
        <v>450.62468640150598</v>
      </c>
    </row>
    <row r="1131" spans="1:12">
      <c r="A1131" s="18" t="s">
        <v>107</v>
      </c>
      <c r="B1131" s="37">
        <v>0.4</v>
      </c>
      <c r="C1131" s="38">
        <v>950.54231119650501</v>
      </c>
      <c r="D1131" s="38"/>
      <c r="E1131" s="37">
        <v>0.4</v>
      </c>
      <c r="F1131" s="38">
        <v>903.96573794787605</v>
      </c>
      <c r="G1131" s="38"/>
      <c r="H1131" s="37">
        <v>0.3</v>
      </c>
      <c r="I1131" s="38">
        <v>711.88684655120801</v>
      </c>
      <c r="J1131" s="38"/>
      <c r="K1131" s="37">
        <v>0.3</v>
      </c>
      <c r="L1131" s="38">
        <v>677.00439107019804</v>
      </c>
    </row>
    <row r="1132" spans="1:12">
      <c r="A1132" s="18" t="s">
        <v>108</v>
      </c>
      <c r="B1132" s="37">
        <v>5.3</v>
      </c>
      <c r="C1132" s="38">
        <v>5816.4944282318602</v>
      </c>
      <c r="D1132" s="38"/>
      <c r="E1132" s="37">
        <v>5.0999999999999996</v>
      </c>
      <c r="F1132" s="38">
        <v>6453.3456955342999</v>
      </c>
      <c r="G1132" s="38"/>
      <c r="H1132" s="37">
        <v>2.9</v>
      </c>
      <c r="I1132" s="38">
        <v>3173.24911511154</v>
      </c>
      <c r="J1132" s="38"/>
      <c r="K1132" s="37">
        <v>2.4</v>
      </c>
      <c r="L1132" s="38">
        <v>3027.9361901160801</v>
      </c>
    </row>
    <row r="1133" spans="1:12">
      <c r="A1133" s="18" t="s">
        <v>109</v>
      </c>
      <c r="B1133" s="37">
        <v>3</v>
      </c>
      <c r="C1133" s="38">
        <v>1015.2265661174</v>
      </c>
      <c r="D1133" s="38"/>
      <c r="E1133" s="37">
        <v>3.1</v>
      </c>
      <c r="F1133" s="38">
        <v>1001.85941633018</v>
      </c>
      <c r="G1133" s="38"/>
      <c r="H1133" s="37">
        <v>3.7</v>
      </c>
      <c r="I1133" s="38">
        <v>1261.4739650602501</v>
      </c>
      <c r="J1133" s="38"/>
      <c r="K1133" s="37">
        <v>8</v>
      </c>
      <c r="L1133" s="38">
        <v>2604.7732683946801</v>
      </c>
    </row>
    <row r="1134" spans="1:12">
      <c r="A1134" s="18" t="s">
        <v>110</v>
      </c>
      <c r="B1134" s="39" t="s">
        <v>43</v>
      </c>
      <c r="C1134" s="40" t="s">
        <v>43</v>
      </c>
      <c r="D1134" s="40"/>
      <c r="E1134" s="39" t="s">
        <v>43</v>
      </c>
      <c r="F1134" s="40" t="s">
        <v>43</v>
      </c>
      <c r="G1134" s="40"/>
      <c r="H1134" s="39" t="s">
        <v>43</v>
      </c>
      <c r="I1134" s="40" t="s">
        <v>43</v>
      </c>
      <c r="J1134" s="40"/>
      <c r="K1134" s="39" t="s">
        <v>43</v>
      </c>
      <c r="L1134" s="40" t="s">
        <v>43</v>
      </c>
    </row>
    <row r="1135" spans="1:12">
      <c r="A1135" s="18" t="s">
        <v>111</v>
      </c>
      <c r="B1135" s="37">
        <v>4.5</v>
      </c>
      <c r="C1135" s="38">
        <v>2203.7942572061202</v>
      </c>
      <c r="D1135" s="38"/>
      <c r="E1135" s="37">
        <v>4.5999999999999996</v>
      </c>
      <c r="F1135" s="38">
        <v>2171.6678342566302</v>
      </c>
      <c r="G1135" s="38"/>
      <c r="H1135" s="37">
        <v>0.4</v>
      </c>
      <c r="I1135" s="38">
        <v>195.892822862766</v>
      </c>
      <c r="J1135" s="38"/>
      <c r="K1135" s="37">
        <v>0.5</v>
      </c>
      <c r="L1135" s="38">
        <v>236.05085154963299</v>
      </c>
    </row>
    <row r="1136" spans="1:12">
      <c r="A1136" s="18" t="s">
        <v>112</v>
      </c>
      <c r="B1136" s="39" t="s">
        <v>43</v>
      </c>
      <c r="C1136" s="40" t="s">
        <v>43</v>
      </c>
      <c r="D1136" s="40"/>
      <c r="E1136" s="39" t="s">
        <v>43</v>
      </c>
      <c r="F1136" s="40" t="s">
        <v>43</v>
      </c>
      <c r="G1136" s="40"/>
      <c r="H1136" s="37">
        <v>0.6</v>
      </c>
      <c r="I1136" s="38">
        <v>351.68765680404101</v>
      </c>
      <c r="J1136" s="38"/>
      <c r="K1136" s="37">
        <v>0.5</v>
      </c>
      <c r="L1136" s="38">
        <v>320.621913786351</v>
      </c>
    </row>
    <row r="1137" spans="1:12">
      <c r="A1137" s="18" t="s">
        <v>113</v>
      </c>
      <c r="B1137" s="37">
        <v>0.2</v>
      </c>
      <c r="C1137" s="38">
        <v>64.28</v>
      </c>
      <c r="D1137" s="38"/>
      <c r="E1137" s="37">
        <v>0.2</v>
      </c>
      <c r="F1137" s="38">
        <v>66.459999999999994</v>
      </c>
      <c r="G1137" s="38"/>
      <c r="H1137" s="37">
        <v>5</v>
      </c>
      <c r="I1137" s="38">
        <v>2725.35</v>
      </c>
      <c r="J1137" s="38"/>
      <c r="K1137" s="37">
        <v>4.9000000000000004</v>
      </c>
      <c r="L1137" s="38">
        <v>2946.71</v>
      </c>
    </row>
    <row r="1138" spans="1:12">
      <c r="A1138" s="18" t="s">
        <v>114</v>
      </c>
      <c r="B1138" s="37">
        <v>12.1</v>
      </c>
      <c r="C1138" s="38">
        <v>26897.09</v>
      </c>
      <c r="D1138" s="38"/>
      <c r="E1138" s="37">
        <v>12.2</v>
      </c>
      <c r="F1138" s="38">
        <v>33112.019999999997</v>
      </c>
      <c r="G1138" s="38"/>
      <c r="H1138" s="37">
        <v>8.9</v>
      </c>
      <c r="I1138" s="38">
        <v>15061.75</v>
      </c>
      <c r="J1138" s="38"/>
      <c r="K1138" s="37">
        <v>9.8000000000000007</v>
      </c>
      <c r="L1138" s="38">
        <v>20182.22</v>
      </c>
    </row>
    <row r="1139" spans="1:12">
      <c r="A1139" s="18" t="s">
        <v>115</v>
      </c>
      <c r="B1139" s="37">
        <v>7.1</v>
      </c>
      <c r="C1139" s="38">
        <v>2913.13</v>
      </c>
      <c r="D1139" s="38"/>
      <c r="E1139" s="37">
        <v>7</v>
      </c>
      <c r="F1139" s="38">
        <v>3101.7</v>
      </c>
      <c r="G1139" s="38"/>
      <c r="H1139" s="37">
        <v>24.3</v>
      </c>
      <c r="I1139" s="38">
        <v>10413.99</v>
      </c>
      <c r="J1139" s="38"/>
      <c r="K1139" s="37">
        <v>21.8</v>
      </c>
      <c r="L1139" s="38">
        <v>9942.42</v>
      </c>
    </row>
    <row r="1140" spans="1:12">
      <c r="A1140" s="18" t="s">
        <v>116</v>
      </c>
      <c r="B1140" s="37">
        <v>10</v>
      </c>
      <c r="C1140" s="38">
        <v>9147.48</v>
      </c>
      <c r="D1140" s="38"/>
      <c r="E1140" s="37">
        <v>9.9</v>
      </c>
      <c r="F1140" s="38">
        <v>8850.41</v>
      </c>
      <c r="G1140" s="38"/>
      <c r="H1140" s="37">
        <v>22.8</v>
      </c>
      <c r="I1140" s="38">
        <v>21398.76</v>
      </c>
      <c r="J1140" s="38"/>
      <c r="K1140" s="37">
        <v>22.4</v>
      </c>
      <c r="L1140" s="38">
        <v>20496.7</v>
      </c>
    </row>
    <row r="1141" spans="1:12">
      <c r="A1141" s="18" t="s">
        <v>117</v>
      </c>
      <c r="B1141" s="37">
        <v>2.1568000000000001</v>
      </c>
      <c r="C1141" s="38">
        <v>1210.18048</v>
      </c>
      <c r="D1141" s="38"/>
      <c r="E1141" s="37">
        <v>2.2000000000000002</v>
      </c>
      <c r="F1141" s="38">
        <v>1261.48</v>
      </c>
      <c r="G1141" s="38"/>
      <c r="H1141" s="37">
        <v>34.342399999999998</v>
      </c>
      <c r="I1141" s="38">
        <v>21814.868161849699</v>
      </c>
      <c r="J1141" s="38"/>
      <c r="K1141" s="37">
        <v>30</v>
      </c>
      <c r="L1141" s="38">
        <v>22271.75</v>
      </c>
    </row>
    <row r="1142" spans="1:12">
      <c r="A1142" s="18" t="s">
        <v>118</v>
      </c>
      <c r="B1142" s="39" t="s">
        <v>43</v>
      </c>
      <c r="C1142" s="40" t="s">
        <v>43</v>
      </c>
      <c r="D1142" s="40"/>
      <c r="E1142" s="39" t="s">
        <v>43</v>
      </c>
      <c r="F1142" s="40" t="s">
        <v>43</v>
      </c>
      <c r="G1142" s="40"/>
      <c r="H1142" s="37">
        <v>0.3</v>
      </c>
      <c r="I1142" s="38">
        <v>28.611723590847699</v>
      </c>
      <c r="J1142" s="38"/>
      <c r="K1142" s="37">
        <v>0.4</v>
      </c>
      <c r="L1142" s="38">
        <v>40.819392322942697</v>
      </c>
    </row>
    <row r="1143" spans="1:12">
      <c r="A1143" s="18" t="s">
        <v>119</v>
      </c>
      <c r="B1143" s="37">
        <v>8.8000000000000007</v>
      </c>
      <c r="C1143" s="38">
        <v>3627.04808100536</v>
      </c>
      <c r="D1143" s="38"/>
      <c r="E1143" s="37">
        <v>8.8000000000000007</v>
      </c>
      <c r="F1143" s="38">
        <v>5077.8673134074998</v>
      </c>
      <c r="G1143" s="38"/>
      <c r="H1143" s="37">
        <v>2.1</v>
      </c>
      <c r="I1143" s="38">
        <v>852.37150410531399</v>
      </c>
      <c r="J1143" s="38"/>
      <c r="K1143" s="37">
        <v>3.7</v>
      </c>
      <c r="L1143" s="38">
        <v>2102.5163767931099</v>
      </c>
    </row>
    <row r="1144" spans="1:12">
      <c r="A1144" s="18" t="s">
        <v>120</v>
      </c>
      <c r="B1144" s="37">
        <v>12.3</v>
      </c>
      <c r="C1144" s="38">
        <v>8218.77</v>
      </c>
      <c r="D1144" s="38"/>
      <c r="E1144" s="37">
        <v>11.8</v>
      </c>
      <c r="F1144" s="38">
        <v>10283.450000000001</v>
      </c>
      <c r="G1144" s="38"/>
      <c r="H1144" s="37">
        <v>14.2</v>
      </c>
      <c r="I1144" s="38">
        <v>11483.52</v>
      </c>
      <c r="J1144" s="38"/>
      <c r="K1144" s="37">
        <v>16.7</v>
      </c>
      <c r="L1144" s="38">
        <v>17459.72</v>
      </c>
    </row>
    <row r="1145" spans="1:12">
      <c r="A1145" s="18" t="s">
        <v>121</v>
      </c>
      <c r="B1145" s="37">
        <v>3.6</v>
      </c>
      <c r="C1145" s="38">
        <v>1185.3503343882601</v>
      </c>
      <c r="D1145" s="38"/>
      <c r="E1145" s="37">
        <v>3.9</v>
      </c>
      <c r="F1145" s="38">
        <v>1913.3529980917101</v>
      </c>
      <c r="G1145" s="38"/>
      <c r="H1145" s="37">
        <v>1.2</v>
      </c>
      <c r="I1145" s="38">
        <v>402.31491014705603</v>
      </c>
      <c r="J1145" s="38"/>
      <c r="K1145" s="37">
        <v>0.6</v>
      </c>
      <c r="L1145" s="38">
        <v>299.724608059557</v>
      </c>
    </row>
    <row r="1146" spans="1:12">
      <c r="A1146" s="18" t="s">
        <v>122</v>
      </c>
      <c r="B1146" s="37">
        <v>2.1</v>
      </c>
      <c r="C1146" s="38">
        <v>838.45810226495905</v>
      </c>
      <c r="D1146" s="38"/>
      <c r="E1146" s="37">
        <v>2.5</v>
      </c>
      <c r="F1146" s="38">
        <v>1099.97717701903</v>
      </c>
      <c r="G1146" s="38"/>
      <c r="H1146" s="37">
        <v>1.5</v>
      </c>
      <c r="I1146" s="38">
        <v>607.57196249615799</v>
      </c>
      <c r="J1146" s="38"/>
      <c r="K1146" s="37">
        <v>2</v>
      </c>
      <c r="L1146" s="38">
        <v>892.72573689435501</v>
      </c>
    </row>
    <row r="1147" spans="1:12">
      <c r="A1147" s="18" t="s">
        <v>123</v>
      </c>
      <c r="B1147" s="37">
        <v>39.4</v>
      </c>
      <c r="C1147" s="38">
        <v>13542.2</v>
      </c>
      <c r="D1147" s="38"/>
      <c r="E1147" s="37">
        <v>38.6</v>
      </c>
      <c r="F1147" s="38">
        <v>13996.94</v>
      </c>
      <c r="G1147" s="38"/>
      <c r="H1147" s="37">
        <v>136.5</v>
      </c>
      <c r="I1147" s="38">
        <v>46916.5</v>
      </c>
      <c r="J1147" s="38"/>
      <c r="K1147" s="37">
        <v>133.9</v>
      </c>
      <c r="L1147" s="38">
        <v>48554.15</v>
      </c>
    </row>
    <row r="1148" spans="1:12">
      <c r="A1148" s="36" t="s">
        <v>124</v>
      </c>
      <c r="B1148" s="37"/>
      <c r="C1148" s="38"/>
      <c r="D1148" s="38"/>
      <c r="E1148" s="37"/>
      <c r="F1148" s="38"/>
      <c r="G1148" s="38"/>
      <c r="H1148" s="37"/>
      <c r="I1148" s="38"/>
      <c r="J1148" s="38"/>
      <c r="K1148" s="37"/>
      <c r="L1148" s="38"/>
    </row>
    <row r="1149" spans="1:12">
      <c r="A1149" s="18" t="s">
        <v>125</v>
      </c>
      <c r="B1149" s="39" t="s">
        <v>43</v>
      </c>
      <c r="C1149" s="40" t="s">
        <v>43</v>
      </c>
      <c r="D1149" s="40"/>
      <c r="E1149" s="39" t="s">
        <v>43</v>
      </c>
      <c r="F1149" s="40" t="s">
        <v>43</v>
      </c>
      <c r="G1149" s="40"/>
      <c r="H1149" s="39" t="s">
        <v>43</v>
      </c>
      <c r="I1149" s="40" t="s">
        <v>43</v>
      </c>
      <c r="J1149" s="40"/>
      <c r="K1149" s="39" t="s">
        <v>43</v>
      </c>
      <c r="L1149" s="40" t="s">
        <v>43</v>
      </c>
    </row>
    <row r="1150" spans="1:12">
      <c r="A1150" s="18" t="s">
        <v>126</v>
      </c>
      <c r="B1150" s="39" t="s">
        <v>43</v>
      </c>
      <c r="C1150" s="40" t="s">
        <v>43</v>
      </c>
      <c r="D1150" s="40"/>
      <c r="E1150" s="39" t="s">
        <v>43</v>
      </c>
      <c r="F1150" s="40" t="s">
        <v>43</v>
      </c>
      <c r="G1150" s="40"/>
      <c r="H1150" s="39" t="s">
        <v>43</v>
      </c>
      <c r="I1150" s="40" t="s">
        <v>43</v>
      </c>
      <c r="J1150" s="40"/>
      <c r="K1150" s="39" t="s">
        <v>43</v>
      </c>
      <c r="L1150" s="40" t="s">
        <v>43</v>
      </c>
    </row>
    <row r="1151" spans="1:12">
      <c r="A1151" s="18" t="s">
        <v>127</v>
      </c>
      <c r="B1151" s="39" t="s">
        <v>43</v>
      </c>
      <c r="C1151" s="40" t="s">
        <v>43</v>
      </c>
      <c r="D1151" s="40"/>
      <c r="E1151" s="39" t="s">
        <v>43</v>
      </c>
      <c r="F1151" s="40" t="s">
        <v>43</v>
      </c>
      <c r="G1151" s="40"/>
      <c r="H1151" s="39" t="s">
        <v>43</v>
      </c>
      <c r="I1151" s="40" t="s">
        <v>43</v>
      </c>
      <c r="J1151" s="40"/>
      <c r="K1151" s="39" t="s">
        <v>43</v>
      </c>
      <c r="L1151" s="40" t="s">
        <v>43</v>
      </c>
    </row>
    <row r="1152" spans="1:12">
      <c r="A1152" s="18" t="s">
        <v>128</v>
      </c>
      <c r="B1152" s="39" t="s">
        <v>43</v>
      </c>
      <c r="C1152" s="40" t="s">
        <v>43</v>
      </c>
      <c r="D1152" s="40"/>
      <c r="E1152" s="39" t="s">
        <v>43</v>
      </c>
      <c r="F1152" s="40" t="s">
        <v>43</v>
      </c>
      <c r="G1152" s="40"/>
      <c r="H1152" s="39" t="s">
        <v>43</v>
      </c>
      <c r="I1152" s="40" t="s">
        <v>43</v>
      </c>
      <c r="J1152" s="40"/>
      <c r="K1152" s="39" t="s">
        <v>43</v>
      </c>
      <c r="L1152" s="40" t="s">
        <v>43</v>
      </c>
    </row>
    <row r="1153" spans="1:12">
      <c r="A1153" s="18" t="s">
        <v>129</v>
      </c>
      <c r="B1153" s="39" t="s">
        <v>43</v>
      </c>
      <c r="C1153" s="40" t="s">
        <v>43</v>
      </c>
      <c r="D1153" s="40"/>
      <c r="E1153" s="39" t="s">
        <v>43</v>
      </c>
      <c r="F1153" s="40" t="s">
        <v>43</v>
      </c>
      <c r="G1153" s="40"/>
      <c r="H1153" s="39" t="s">
        <v>43</v>
      </c>
      <c r="I1153" s="40" t="s">
        <v>43</v>
      </c>
      <c r="J1153" s="40"/>
      <c r="K1153" s="39" t="s">
        <v>43</v>
      </c>
      <c r="L1153" s="40" t="s">
        <v>43</v>
      </c>
    </row>
    <row r="1154" spans="1:12">
      <c r="A1154" s="18" t="s">
        <v>130</v>
      </c>
      <c r="B1154" s="39" t="s">
        <v>43</v>
      </c>
      <c r="C1154" s="40" t="s">
        <v>43</v>
      </c>
      <c r="D1154" s="40"/>
      <c r="E1154" s="39" t="s">
        <v>43</v>
      </c>
      <c r="F1154" s="40" t="s">
        <v>43</v>
      </c>
      <c r="G1154" s="40"/>
      <c r="H1154" s="39" t="s">
        <v>43</v>
      </c>
      <c r="I1154" s="40" t="s">
        <v>43</v>
      </c>
      <c r="J1154" s="40"/>
      <c r="K1154" s="39" t="s">
        <v>43</v>
      </c>
      <c r="L1154" s="40" t="s">
        <v>43</v>
      </c>
    </row>
    <row r="1155" spans="1:12">
      <c r="A1155" s="18" t="s">
        <v>131</v>
      </c>
      <c r="B1155" s="37">
        <v>0.7</v>
      </c>
      <c r="C1155" s="38">
        <v>132.36891093055101</v>
      </c>
      <c r="D1155" s="38"/>
      <c r="E1155" s="37">
        <v>0.6</v>
      </c>
      <c r="F1155" s="38">
        <v>119.472397037032</v>
      </c>
      <c r="G1155" s="38"/>
      <c r="H1155" s="39" t="s">
        <v>43</v>
      </c>
      <c r="I1155" s="40" t="s">
        <v>43</v>
      </c>
      <c r="J1155" s="40"/>
      <c r="K1155" s="39" t="s">
        <v>43</v>
      </c>
      <c r="L1155" s="40" t="s">
        <v>43</v>
      </c>
    </row>
    <row r="1156" spans="1:12">
      <c r="A1156" s="18" t="s">
        <v>132</v>
      </c>
      <c r="B1156" s="39" t="s">
        <v>43</v>
      </c>
      <c r="C1156" s="40" t="s">
        <v>43</v>
      </c>
      <c r="D1156" s="40"/>
      <c r="E1156" s="39" t="s">
        <v>43</v>
      </c>
      <c r="F1156" s="40" t="s">
        <v>43</v>
      </c>
      <c r="G1156" s="40"/>
      <c r="H1156" s="39" t="s">
        <v>43</v>
      </c>
      <c r="I1156" s="40" t="s">
        <v>43</v>
      </c>
      <c r="J1156" s="40"/>
      <c r="K1156" s="39" t="s">
        <v>43</v>
      </c>
      <c r="L1156" s="40" t="s">
        <v>43</v>
      </c>
    </row>
    <row r="1157" spans="1:12">
      <c r="A1157" s="18" t="s">
        <v>133</v>
      </c>
      <c r="B1157" s="39" t="s">
        <v>43</v>
      </c>
      <c r="C1157" s="40" t="s">
        <v>43</v>
      </c>
      <c r="D1157" s="40"/>
      <c r="E1157" s="39" t="s">
        <v>43</v>
      </c>
      <c r="F1157" s="40" t="s">
        <v>43</v>
      </c>
      <c r="G1157" s="40"/>
      <c r="H1157" s="39" t="s">
        <v>43</v>
      </c>
      <c r="I1157" s="40" t="s">
        <v>43</v>
      </c>
      <c r="J1157" s="40"/>
      <c r="K1157" s="39" t="s">
        <v>43</v>
      </c>
      <c r="L1157" s="40" t="s">
        <v>43</v>
      </c>
    </row>
    <row r="1158" spans="1:12">
      <c r="A1158" s="18" t="s">
        <v>134</v>
      </c>
      <c r="B1158" s="37">
        <v>0.1</v>
      </c>
      <c r="C1158" s="38">
        <v>23.9709894604451</v>
      </c>
      <c r="D1158" s="38"/>
      <c r="E1158" s="37">
        <v>0.1</v>
      </c>
      <c r="F1158" s="38">
        <v>23.539511650157099</v>
      </c>
      <c r="G1158" s="38"/>
      <c r="H1158" s="37">
        <v>0.1</v>
      </c>
      <c r="I1158" s="38">
        <v>24.087371711545099</v>
      </c>
      <c r="J1158" s="38"/>
      <c r="K1158" s="37">
        <v>0.1</v>
      </c>
      <c r="L1158" s="38">
        <v>23.653799020737299</v>
      </c>
    </row>
    <row r="1159" spans="1:12">
      <c r="A1159" s="18" t="s">
        <v>135</v>
      </c>
      <c r="B1159" s="39" t="s">
        <v>43</v>
      </c>
      <c r="C1159" s="40" t="s">
        <v>43</v>
      </c>
      <c r="D1159" s="40"/>
      <c r="E1159" s="39" t="s">
        <v>43</v>
      </c>
      <c r="F1159" s="40" t="s">
        <v>43</v>
      </c>
      <c r="G1159" s="40"/>
      <c r="H1159" s="39" t="s">
        <v>43</v>
      </c>
      <c r="I1159" s="40" t="s">
        <v>43</v>
      </c>
      <c r="J1159" s="40"/>
      <c r="K1159" s="39" t="s">
        <v>43</v>
      </c>
      <c r="L1159" s="40" t="s">
        <v>43</v>
      </c>
    </row>
    <row r="1160" spans="1:12">
      <c r="A1160" s="18" t="s">
        <v>136</v>
      </c>
      <c r="B1160" s="39" t="s">
        <v>43</v>
      </c>
      <c r="C1160" s="40" t="s">
        <v>43</v>
      </c>
      <c r="D1160" s="40"/>
      <c r="E1160" s="39" t="s">
        <v>43</v>
      </c>
      <c r="F1160" s="40" t="s">
        <v>43</v>
      </c>
      <c r="G1160" s="40"/>
      <c r="H1160" s="39" t="s">
        <v>43</v>
      </c>
      <c r="I1160" s="40" t="s">
        <v>43</v>
      </c>
      <c r="J1160" s="40"/>
      <c r="K1160" s="39" t="s">
        <v>43</v>
      </c>
      <c r="L1160" s="40" t="s">
        <v>43</v>
      </c>
    </row>
    <row r="1161" spans="1:12">
      <c r="A1161" s="18" t="s">
        <v>137</v>
      </c>
      <c r="B1161" s="40" t="s">
        <v>43</v>
      </c>
      <c r="C1161" s="40" t="s">
        <v>43</v>
      </c>
      <c r="D1161" s="40"/>
      <c r="E1161" s="40" t="s">
        <v>43</v>
      </c>
      <c r="F1161" s="40" t="s">
        <v>43</v>
      </c>
      <c r="G1161" s="40"/>
      <c r="H1161" s="40" t="s">
        <v>43</v>
      </c>
      <c r="I1161" s="38">
        <v>13.8642071415694</v>
      </c>
      <c r="J1161" s="38"/>
      <c r="K1161" s="40" t="s">
        <v>43</v>
      </c>
      <c r="L1161" s="38">
        <v>14.4465038415153</v>
      </c>
    </row>
    <row r="1162" spans="1:12">
      <c r="A1162" s="36" t="s">
        <v>138</v>
      </c>
      <c r="B1162" s="40" t="s">
        <v>43</v>
      </c>
      <c r="C1162" s="38">
        <v>9701.73</v>
      </c>
      <c r="D1162" s="38"/>
      <c r="E1162" s="40" t="s">
        <v>43</v>
      </c>
      <c r="F1162" s="38">
        <v>11593.92</v>
      </c>
      <c r="G1162" s="38"/>
      <c r="H1162" s="40" t="s">
        <v>43</v>
      </c>
      <c r="I1162" s="38">
        <v>16124.79</v>
      </c>
      <c r="J1162" s="38"/>
      <c r="K1162" s="40" t="s">
        <v>43</v>
      </c>
      <c r="L1162" s="38">
        <v>16236.48</v>
      </c>
    </row>
    <row r="1163" spans="1:12">
      <c r="A1163" s="36" t="s">
        <v>139</v>
      </c>
      <c r="B1163" s="40" t="s">
        <v>43</v>
      </c>
      <c r="C1163" s="38">
        <v>551.98751224785303</v>
      </c>
      <c r="D1163" s="38"/>
      <c r="E1163" s="40" t="s">
        <v>43</v>
      </c>
      <c r="F1163" s="38">
        <v>579.86508956641796</v>
      </c>
      <c r="G1163" s="38"/>
      <c r="H1163" s="40" t="s">
        <v>43</v>
      </c>
      <c r="I1163" s="38">
        <v>3949.1106758440001</v>
      </c>
      <c r="J1163" s="38"/>
      <c r="K1163" s="40" t="s">
        <v>43</v>
      </c>
      <c r="L1163" s="38">
        <v>4043.9801616097998</v>
      </c>
    </row>
    <row r="1164" spans="1:12">
      <c r="A1164" s="226" t="s">
        <v>140</v>
      </c>
      <c r="B1164" s="226"/>
      <c r="C1164" s="226"/>
      <c r="D1164" s="226"/>
      <c r="E1164" s="226"/>
      <c r="F1164" s="226"/>
      <c r="G1164" s="226"/>
      <c r="H1164" s="226"/>
      <c r="I1164" s="226"/>
      <c r="J1164" s="226"/>
      <c r="K1164" s="226"/>
      <c r="L1164" s="226"/>
    </row>
    <row r="1165" spans="1:12">
      <c r="A1165" s="18" t="s">
        <v>141</v>
      </c>
      <c r="B1165" s="37">
        <v>1.3109704048476301</v>
      </c>
      <c r="C1165" s="38">
        <v>364.97752703014902</v>
      </c>
      <c r="D1165" s="38"/>
      <c r="E1165" s="37">
        <v>0.92165485017524695</v>
      </c>
      <c r="F1165" s="38">
        <v>324.01030014292201</v>
      </c>
      <c r="G1165" s="38"/>
      <c r="H1165" s="37">
        <v>6.1840390445244697</v>
      </c>
      <c r="I1165" s="38">
        <v>1763.2470654797701</v>
      </c>
      <c r="J1165" s="38"/>
      <c r="K1165" s="37">
        <v>5.6732800710865403</v>
      </c>
      <c r="L1165" s="38">
        <v>2042.64284687958</v>
      </c>
    </row>
    <row r="1166" spans="1:12">
      <c r="A1166" s="18" t="s">
        <v>142</v>
      </c>
      <c r="B1166" s="37">
        <v>13</v>
      </c>
      <c r="C1166" s="38">
        <v>7095.2655258423401</v>
      </c>
      <c r="D1166" s="38"/>
      <c r="E1166" s="37">
        <v>11.3</v>
      </c>
      <c r="F1166" s="38">
        <v>6629.9798442438396</v>
      </c>
      <c r="G1166" s="38"/>
      <c r="H1166" s="37">
        <v>4.5</v>
      </c>
      <c r="I1166" s="38">
        <v>2463.0744955273399</v>
      </c>
      <c r="J1166" s="38"/>
      <c r="K1166" s="37">
        <v>4</v>
      </c>
      <c r="L1166" s="38">
        <v>2353.6045179483499</v>
      </c>
    </row>
    <row r="1167" spans="1:12">
      <c r="A1167" s="18" t="s">
        <v>143</v>
      </c>
      <c r="B1167" s="39" t="s">
        <v>43</v>
      </c>
      <c r="C1167" s="40" t="s">
        <v>43</v>
      </c>
      <c r="D1167" s="40"/>
      <c r="E1167" s="39" t="s">
        <v>43</v>
      </c>
      <c r="F1167" s="40" t="s">
        <v>43</v>
      </c>
      <c r="G1167" s="40"/>
      <c r="H1167" s="37">
        <v>0.6</v>
      </c>
      <c r="I1167" s="38">
        <v>144.21050288183301</v>
      </c>
      <c r="J1167" s="38"/>
      <c r="K1167" s="37">
        <v>0.6</v>
      </c>
      <c r="L1167" s="38">
        <v>173.77365597260899</v>
      </c>
    </row>
    <row r="1168" spans="1:12">
      <c r="A1168" s="18" t="s">
        <v>144</v>
      </c>
      <c r="B1168" s="37">
        <v>3</v>
      </c>
      <c r="C1168" s="38">
        <v>1858.48</v>
      </c>
      <c r="D1168" s="38"/>
      <c r="E1168" s="37">
        <v>3.7</v>
      </c>
      <c r="F1168" s="38">
        <v>2419.39</v>
      </c>
      <c r="G1168" s="38"/>
      <c r="H1168" s="37">
        <v>9.6</v>
      </c>
      <c r="I1168" s="38">
        <v>11295.17</v>
      </c>
      <c r="J1168" s="38"/>
      <c r="K1168" s="37">
        <v>11.7</v>
      </c>
      <c r="L1168" s="38">
        <v>14057.34</v>
      </c>
    </row>
    <row r="1169" spans="1:12">
      <c r="A1169" s="18" t="s">
        <v>145</v>
      </c>
      <c r="B1169" s="37">
        <v>105.4</v>
      </c>
      <c r="C1169" s="38">
        <v>28926.466678482699</v>
      </c>
      <c r="D1169" s="38"/>
      <c r="E1169" s="37">
        <v>75.599999999999994</v>
      </c>
      <c r="F1169" s="38">
        <v>25852.0278709017</v>
      </c>
      <c r="G1169" s="38"/>
      <c r="H1169" s="37">
        <v>292.7</v>
      </c>
      <c r="I1169" s="38">
        <v>81133.139950455501</v>
      </c>
      <c r="J1169" s="38"/>
      <c r="K1169" s="37">
        <v>312.7</v>
      </c>
      <c r="L1169" s="38">
        <v>107999.435417439</v>
      </c>
    </row>
    <row r="1170" spans="1:12">
      <c r="A1170" s="18" t="s">
        <v>146</v>
      </c>
      <c r="B1170" s="37">
        <v>11.6</v>
      </c>
      <c r="C1170" s="38">
        <v>3652.85146025014</v>
      </c>
      <c r="D1170" s="38"/>
      <c r="E1170" s="37">
        <v>6.1</v>
      </c>
      <c r="F1170" s="38">
        <v>2045.75426823405</v>
      </c>
      <c r="G1170" s="38"/>
      <c r="H1170" s="37">
        <v>38.9</v>
      </c>
      <c r="I1170" s="38">
        <v>12279.1268166973</v>
      </c>
      <c r="J1170" s="38"/>
      <c r="K1170" s="37">
        <v>43.1</v>
      </c>
      <c r="L1170" s="38">
        <v>14489.211814309299</v>
      </c>
    </row>
    <row r="1171" spans="1:12">
      <c r="A1171" s="18" t="s">
        <v>147</v>
      </c>
      <c r="B1171" s="37">
        <v>19.8</v>
      </c>
      <c r="C1171" s="38">
        <v>6041.7997364041603</v>
      </c>
      <c r="D1171" s="38"/>
      <c r="E1171" s="37">
        <v>24.5</v>
      </c>
      <c r="F1171" s="38">
        <v>5472.4058824581898</v>
      </c>
      <c r="G1171" s="38"/>
      <c r="H1171" s="37">
        <v>355.4</v>
      </c>
      <c r="I1171" s="38">
        <v>110259.66140118</v>
      </c>
      <c r="J1171" s="38"/>
      <c r="K1171" s="37">
        <v>418.9</v>
      </c>
      <c r="L1171" s="38">
        <v>95130.695615696299</v>
      </c>
    </row>
    <row r="1172" spans="1:12">
      <c r="A1172" s="18" t="s">
        <v>148</v>
      </c>
      <c r="B1172" s="37">
        <v>1</v>
      </c>
      <c r="C1172" s="38">
        <v>674.86457992922703</v>
      </c>
      <c r="D1172" s="38"/>
      <c r="E1172" s="37">
        <v>1.2</v>
      </c>
      <c r="F1172" s="38">
        <v>565.26657214872</v>
      </c>
      <c r="G1172" s="38"/>
      <c r="H1172" s="37">
        <v>11.7</v>
      </c>
      <c r="I1172" s="38">
        <v>7585.2795571686402</v>
      </c>
      <c r="J1172" s="38"/>
      <c r="K1172" s="37">
        <v>14.9</v>
      </c>
      <c r="L1172" s="38">
        <v>6742.6003803816502</v>
      </c>
    </row>
    <row r="1173" spans="1:12">
      <c r="A1173" s="18" t="s">
        <v>149</v>
      </c>
      <c r="B1173" s="39" t="s">
        <v>43</v>
      </c>
      <c r="C1173" s="40" t="s">
        <v>43</v>
      </c>
      <c r="D1173" s="40"/>
      <c r="E1173" s="39" t="s">
        <v>43</v>
      </c>
      <c r="F1173" s="40" t="s">
        <v>43</v>
      </c>
      <c r="G1173" s="40"/>
      <c r="H1173" s="37">
        <v>37.200000000000003</v>
      </c>
      <c r="I1173" s="38">
        <v>11811.7181980193</v>
      </c>
      <c r="J1173" s="38"/>
      <c r="K1173" s="37">
        <v>36</v>
      </c>
      <c r="L1173" s="38">
        <v>10573.3929030657</v>
      </c>
    </row>
    <row r="1174" spans="1:12">
      <c r="A1174" s="18" t="s">
        <v>150</v>
      </c>
      <c r="B1174" s="39" t="s">
        <v>43</v>
      </c>
      <c r="C1174" s="40" t="s">
        <v>43</v>
      </c>
      <c r="D1174" s="40"/>
      <c r="E1174" s="39" t="s">
        <v>43</v>
      </c>
      <c r="F1174" s="40" t="s">
        <v>43</v>
      </c>
      <c r="G1174" s="40"/>
      <c r="H1174" s="37">
        <v>0.8</v>
      </c>
      <c r="I1174" s="38">
        <v>629.44642248667697</v>
      </c>
      <c r="J1174" s="38"/>
      <c r="K1174" s="37">
        <v>0.8</v>
      </c>
      <c r="L1174" s="38">
        <v>588.53240502504298</v>
      </c>
    </row>
    <row r="1175" spans="1:12">
      <c r="A1175" s="18" t="s">
        <v>151</v>
      </c>
      <c r="B1175" s="39" t="s">
        <v>43</v>
      </c>
      <c r="C1175" s="40" t="s">
        <v>43</v>
      </c>
      <c r="D1175" s="40"/>
      <c r="E1175" s="39" t="s">
        <v>43</v>
      </c>
      <c r="F1175" s="40" t="s">
        <v>43</v>
      </c>
      <c r="G1175" s="40"/>
      <c r="H1175" s="37">
        <v>0.2</v>
      </c>
      <c r="I1175" s="38">
        <v>142.51138229548101</v>
      </c>
      <c r="J1175" s="38"/>
      <c r="K1175" s="37">
        <v>0.2</v>
      </c>
      <c r="L1175" s="38">
        <v>135.385813180707</v>
      </c>
    </row>
    <row r="1176" spans="1:12">
      <c r="A1176" s="18" t="s">
        <v>152</v>
      </c>
      <c r="B1176" s="37">
        <v>8.1</v>
      </c>
      <c r="C1176" s="38">
        <v>2889.5717233588598</v>
      </c>
      <c r="D1176" s="38"/>
      <c r="E1176" s="37">
        <v>8.1</v>
      </c>
      <c r="F1176" s="38">
        <v>2930.02572748589</v>
      </c>
      <c r="G1176" s="38"/>
      <c r="H1176" s="37">
        <v>7.1</v>
      </c>
      <c r="I1176" s="38">
        <v>2558.1438172882799</v>
      </c>
      <c r="J1176" s="38"/>
      <c r="K1176" s="37">
        <v>8.5</v>
      </c>
      <c r="L1176" s="38">
        <v>3105.4424734095401</v>
      </c>
    </row>
    <row r="1177" spans="1:12">
      <c r="A1177" s="18" t="s">
        <v>153</v>
      </c>
      <c r="B1177" s="37">
        <v>7.4</v>
      </c>
      <c r="C1177" s="38">
        <v>5544.1106001089302</v>
      </c>
      <c r="D1177" s="38"/>
      <c r="E1177" s="37">
        <v>6.9</v>
      </c>
      <c r="F1177" s="38">
        <v>5081.6268874809202</v>
      </c>
      <c r="G1177" s="38"/>
      <c r="H1177" s="37">
        <v>4</v>
      </c>
      <c r="I1177" s="38">
        <v>2833.2461312717601</v>
      </c>
      <c r="J1177" s="38"/>
      <c r="K1177" s="37">
        <v>3.9</v>
      </c>
      <c r="L1177" s="38">
        <v>2715.4539233641399</v>
      </c>
    </row>
    <row r="1178" spans="1:12">
      <c r="A1178" s="18" t="s">
        <v>154</v>
      </c>
      <c r="B1178" s="37">
        <v>34.9</v>
      </c>
      <c r="C1178" s="38">
        <v>13274.223516485899</v>
      </c>
      <c r="D1178" s="38"/>
      <c r="E1178" s="37">
        <v>30.6</v>
      </c>
      <c r="F1178" s="38">
        <v>10288.6262409843</v>
      </c>
      <c r="G1178" s="38"/>
      <c r="H1178" s="37">
        <v>50.8</v>
      </c>
      <c r="I1178" s="38">
        <v>18694.802462784999</v>
      </c>
      <c r="J1178" s="38"/>
      <c r="K1178" s="37">
        <v>48.5</v>
      </c>
      <c r="L1178" s="38">
        <v>15777.971669083499</v>
      </c>
    </row>
    <row r="1179" spans="1:12">
      <c r="A1179" s="18" t="s">
        <v>155</v>
      </c>
      <c r="B1179" s="37">
        <v>23.3</v>
      </c>
      <c r="C1179" s="38">
        <v>10971.480151699399</v>
      </c>
      <c r="D1179" s="38"/>
      <c r="E1179" s="37">
        <v>21.5</v>
      </c>
      <c r="F1179" s="38">
        <v>8240.8529671627202</v>
      </c>
      <c r="G1179" s="38"/>
      <c r="H1179" s="37">
        <v>29</v>
      </c>
      <c r="I1179" s="38">
        <v>13382.204050951401</v>
      </c>
      <c r="J1179" s="38"/>
      <c r="K1179" s="37">
        <v>28.6</v>
      </c>
      <c r="L1179" s="38">
        <v>10742.864247854101</v>
      </c>
    </row>
    <row r="1180" spans="1:12">
      <c r="A1180" s="18" t="s">
        <v>156</v>
      </c>
      <c r="B1180" s="37">
        <v>43.8</v>
      </c>
      <c r="C1180" s="38">
        <v>24217.399347828199</v>
      </c>
      <c r="D1180" s="38"/>
      <c r="E1180" s="37">
        <v>43.4</v>
      </c>
      <c r="F1180" s="38">
        <v>19101.003763237801</v>
      </c>
      <c r="G1180" s="38"/>
      <c r="H1180" s="37">
        <v>11.1</v>
      </c>
      <c r="I1180" s="38">
        <v>6150.3191258596498</v>
      </c>
      <c r="J1180" s="38"/>
      <c r="K1180" s="37">
        <v>12</v>
      </c>
      <c r="L1180" s="38">
        <v>5292.59894506408</v>
      </c>
    </row>
    <row r="1181" spans="1:12">
      <c r="A1181" s="18" t="s">
        <v>157</v>
      </c>
      <c r="B1181" s="37">
        <v>1</v>
      </c>
      <c r="C1181" s="38">
        <v>1246.1842191319199</v>
      </c>
      <c r="D1181" s="38"/>
      <c r="E1181" s="37">
        <v>1</v>
      </c>
      <c r="F1181" s="38">
        <v>826.22013728446598</v>
      </c>
      <c r="G1181" s="38"/>
      <c r="H1181" s="37">
        <v>3.3</v>
      </c>
      <c r="I1181" s="38">
        <v>3930.2584707371202</v>
      </c>
      <c r="J1181" s="38"/>
      <c r="K1181" s="37">
        <v>3.5</v>
      </c>
      <c r="L1181" s="38">
        <v>2763.68629737742</v>
      </c>
    </row>
    <row r="1182" spans="1:12">
      <c r="A1182" s="18" t="s">
        <v>158</v>
      </c>
      <c r="B1182" s="37">
        <v>8.4</v>
      </c>
      <c r="C1182" s="38">
        <v>3849.2435959804402</v>
      </c>
      <c r="D1182" s="38"/>
      <c r="E1182" s="37">
        <v>8.3000000000000007</v>
      </c>
      <c r="F1182" s="38">
        <v>3381.2397287691501</v>
      </c>
      <c r="G1182" s="38"/>
      <c r="H1182" s="37">
        <v>2.2000000000000002</v>
      </c>
      <c r="I1182" s="38">
        <v>995.916187720685</v>
      </c>
      <c r="J1182" s="38"/>
      <c r="K1182" s="37">
        <v>1.9</v>
      </c>
      <c r="L1182" s="38">
        <v>764.63728758136699</v>
      </c>
    </row>
    <row r="1183" spans="1:12">
      <c r="A1183" s="18" t="s">
        <v>159</v>
      </c>
      <c r="B1183" s="39" t="s">
        <v>43</v>
      </c>
      <c r="C1183" s="40" t="s">
        <v>43</v>
      </c>
      <c r="D1183" s="40"/>
      <c r="E1183" s="39" t="s">
        <v>43</v>
      </c>
      <c r="F1183" s="40" t="s">
        <v>43</v>
      </c>
      <c r="G1183" s="40"/>
      <c r="H1183" s="39" t="s">
        <v>43</v>
      </c>
      <c r="I1183" s="40" t="s">
        <v>43</v>
      </c>
      <c r="J1183" s="40"/>
      <c r="K1183" s="39" t="s">
        <v>43</v>
      </c>
      <c r="L1183" s="40" t="s">
        <v>43</v>
      </c>
    </row>
    <row r="1184" spans="1:12">
      <c r="A1184" s="18" t="s">
        <v>160</v>
      </c>
      <c r="B1184" s="39" t="s">
        <v>43</v>
      </c>
      <c r="C1184" s="40" t="s">
        <v>43</v>
      </c>
      <c r="D1184" s="40"/>
      <c r="E1184" s="39" t="s">
        <v>43</v>
      </c>
      <c r="F1184" s="40" t="s">
        <v>43</v>
      </c>
      <c r="G1184" s="40"/>
      <c r="H1184" s="39" t="s">
        <v>43</v>
      </c>
      <c r="I1184" s="40" t="s">
        <v>43</v>
      </c>
      <c r="J1184" s="40"/>
      <c r="K1184" s="37">
        <v>0.2</v>
      </c>
      <c r="L1184" s="38">
        <v>64.372458030648403</v>
      </c>
    </row>
    <row r="1185" spans="1:12">
      <c r="A1185" s="18" t="s">
        <v>161</v>
      </c>
      <c r="B1185" s="37">
        <v>1</v>
      </c>
      <c r="C1185" s="38">
        <v>1113.7761530477501</v>
      </c>
      <c r="D1185" s="38"/>
      <c r="E1185" s="37">
        <v>0.9</v>
      </c>
      <c r="F1185" s="38">
        <v>1012.4225231204</v>
      </c>
      <c r="G1185" s="38"/>
      <c r="H1185" s="37">
        <v>2.8</v>
      </c>
      <c r="I1185" s="38">
        <v>3117.7375793198798</v>
      </c>
      <c r="J1185" s="38"/>
      <c r="K1185" s="37">
        <v>2.6</v>
      </c>
      <c r="L1185" s="38">
        <v>2923.9924583192901</v>
      </c>
    </row>
    <row r="1186" spans="1:12">
      <c r="A1186" s="18" t="s">
        <v>162</v>
      </c>
      <c r="B1186" s="39" t="s">
        <v>43</v>
      </c>
      <c r="C1186" s="40" t="s">
        <v>43</v>
      </c>
      <c r="D1186" s="40"/>
      <c r="E1186" s="39" t="s">
        <v>43</v>
      </c>
      <c r="F1186" s="40" t="s">
        <v>43</v>
      </c>
      <c r="G1186" s="40"/>
      <c r="H1186" s="37">
        <v>0.1</v>
      </c>
      <c r="I1186" s="38">
        <v>46.771562750944199</v>
      </c>
      <c r="J1186" s="38"/>
      <c r="K1186" s="37">
        <v>0.1</v>
      </c>
      <c r="L1186" s="38">
        <v>47.052192127449899</v>
      </c>
    </row>
    <row r="1187" spans="1:12">
      <c r="A1187" s="18" t="s">
        <v>163</v>
      </c>
      <c r="B1187" s="37">
        <v>0.4</v>
      </c>
      <c r="C1187" s="38">
        <v>446.97037981945999</v>
      </c>
      <c r="D1187" s="38"/>
      <c r="E1187" s="37">
        <v>0.4</v>
      </c>
      <c r="F1187" s="38">
        <v>393.780904620944</v>
      </c>
      <c r="G1187" s="38"/>
      <c r="H1187" s="37">
        <v>0.8</v>
      </c>
      <c r="I1187" s="38">
        <v>889.22911671603299</v>
      </c>
      <c r="J1187" s="38"/>
      <c r="K1187" s="37">
        <v>0.7</v>
      </c>
      <c r="L1187" s="38">
        <v>685.48449534847202</v>
      </c>
    </row>
    <row r="1188" spans="1:12">
      <c r="A1188" s="18" t="s">
        <v>164</v>
      </c>
      <c r="B1188" s="37">
        <v>0.1</v>
      </c>
      <c r="C1188" s="38">
        <v>289.47080999871201</v>
      </c>
      <c r="D1188" s="38"/>
      <c r="E1188" s="37">
        <v>0.1</v>
      </c>
      <c r="F1188" s="38">
        <v>246.91860092890099</v>
      </c>
      <c r="G1188" s="38"/>
      <c r="H1188" s="37">
        <v>0.8</v>
      </c>
      <c r="I1188" s="38">
        <v>2316.2111033459901</v>
      </c>
      <c r="J1188" s="38"/>
      <c r="K1188" s="37">
        <v>0.8</v>
      </c>
      <c r="L1188" s="38">
        <v>1975.72807115413</v>
      </c>
    </row>
    <row r="1189" spans="1:12">
      <c r="A1189" s="18" t="s">
        <v>165</v>
      </c>
      <c r="B1189" s="39" t="s">
        <v>43</v>
      </c>
      <c r="C1189" s="40" t="s">
        <v>43</v>
      </c>
      <c r="D1189" s="40"/>
      <c r="E1189" s="39" t="s">
        <v>43</v>
      </c>
      <c r="F1189" s="40" t="s">
        <v>43</v>
      </c>
      <c r="G1189" s="40"/>
      <c r="H1189" s="39" t="s">
        <v>43</v>
      </c>
      <c r="I1189" s="40" t="s">
        <v>43</v>
      </c>
      <c r="J1189" s="40"/>
      <c r="K1189" s="39" t="s">
        <v>43</v>
      </c>
      <c r="L1189" s="40" t="s">
        <v>43</v>
      </c>
    </row>
    <row r="1190" spans="1:12">
      <c r="A1190" s="18" t="s">
        <v>166</v>
      </c>
      <c r="B1190" s="39" t="s">
        <v>43</v>
      </c>
      <c r="C1190" s="40" t="s">
        <v>43</v>
      </c>
      <c r="D1190" s="40"/>
      <c r="E1190" s="39" t="s">
        <v>43</v>
      </c>
      <c r="F1190" s="40" t="s">
        <v>43</v>
      </c>
      <c r="G1190" s="40"/>
      <c r="H1190" s="39" t="s">
        <v>43</v>
      </c>
      <c r="I1190" s="40" t="s">
        <v>43</v>
      </c>
      <c r="J1190" s="40"/>
      <c r="K1190" s="39" t="s">
        <v>43</v>
      </c>
      <c r="L1190" s="40" t="s">
        <v>43</v>
      </c>
    </row>
    <row r="1191" spans="1:12">
      <c r="A1191" s="18" t="s">
        <v>167</v>
      </c>
      <c r="B1191" s="37">
        <v>7.6</v>
      </c>
      <c r="C1191" s="38">
        <v>3959.4926469268999</v>
      </c>
      <c r="D1191" s="38"/>
      <c r="E1191" s="37">
        <v>7.8</v>
      </c>
      <c r="F1191" s="38">
        <v>4847.9819574623098</v>
      </c>
      <c r="G1191" s="38"/>
      <c r="H1191" s="37">
        <v>40.200000000000003</v>
      </c>
      <c r="I1191" s="38">
        <v>21012.396211924501</v>
      </c>
      <c r="J1191" s="38"/>
      <c r="K1191" s="37">
        <v>40.6</v>
      </c>
      <c r="L1191" s="38">
        <v>25317.219413968502</v>
      </c>
    </row>
    <row r="1192" spans="1:12">
      <c r="A1192" s="18" t="s">
        <v>168</v>
      </c>
      <c r="B1192" s="39" t="s">
        <v>43</v>
      </c>
      <c r="C1192" s="40" t="s">
        <v>43</v>
      </c>
      <c r="D1192" s="40"/>
      <c r="E1192" s="39" t="s">
        <v>43</v>
      </c>
      <c r="F1192" s="40" t="s">
        <v>43</v>
      </c>
      <c r="G1192" s="40"/>
      <c r="H1192" s="37">
        <v>0.2</v>
      </c>
      <c r="I1192" s="38">
        <v>360.92730906856701</v>
      </c>
      <c r="J1192" s="38"/>
      <c r="K1192" s="37">
        <v>0.1</v>
      </c>
      <c r="L1192" s="38">
        <v>155.92059751762099</v>
      </c>
    </row>
    <row r="1193" spans="1:12">
      <c r="A1193" s="18" t="s">
        <v>169</v>
      </c>
      <c r="B1193" s="39" t="s">
        <v>43</v>
      </c>
      <c r="C1193" s="40" t="s">
        <v>43</v>
      </c>
      <c r="D1193" s="40"/>
      <c r="E1193" s="39" t="s">
        <v>43</v>
      </c>
      <c r="F1193" s="40" t="s">
        <v>43</v>
      </c>
      <c r="G1193" s="40"/>
      <c r="H1193" s="39" t="s">
        <v>43</v>
      </c>
      <c r="I1193" s="40" t="s">
        <v>43</v>
      </c>
      <c r="J1193" s="40"/>
      <c r="K1193" s="39" t="s">
        <v>43</v>
      </c>
      <c r="L1193" s="40" t="s">
        <v>43</v>
      </c>
    </row>
    <row r="1194" spans="1:12">
      <c r="A1194" s="18" t="s">
        <v>170</v>
      </c>
      <c r="B1194" s="39" t="s">
        <v>43</v>
      </c>
      <c r="C1194" s="40" t="s">
        <v>43</v>
      </c>
      <c r="D1194" s="40"/>
      <c r="E1194" s="39" t="s">
        <v>43</v>
      </c>
      <c r="F1194" s="40" t="s">
        <v>43</v>
      </c>
      <c r="G1194" s="40"/>
      <c r="H1194" s="39" t="s">
        <v>43</v>
      </c>
      <c r="I1194" s="40" t="s">
        <v>43</v>
      </c>
      <c r="J1194" s="40"/>
      <c r="K1194" s="39" t="s">
        <v>43</v>
      </c>
      <c r="L1194" s="40" t="s">
        <v>43</v>
      </c>
    </row>
    <row r="1195" spans="1:12">
      <c r="A1195" s="36" t="s">
        <v>171</v>
      </c>
      <c r="B1195" s="37"/>
      <c r="C1195" s="38"/>
      <c r="D1195" s="38"/>
      <c r="E1195" s="37"/>
      <c r="F1195" s="38"/>
      <c r="G1195" s="38"/>
      <c r="H1195" s="37"/>
      <c r="I1195" s="38"/>
      <c r="J1195" s="38"/>
      <c r="K1195" s="37"/>
      <c r="L1195" s="38"/>
    </row>
    <row r="1196" spans="1:12" ht="15">
      <c r="A1196" s="18" t="s">
        <v>172</v>
      </c>
      <c r="B1196" s="37">
        <v>107</v>
      </c>
      <c r="C1196" s="38">
        <v>10005.57</v>
      </c>
      <c r="D1196" s="38"/>
      <c r="E1196" s="37">
        <v>115</v>
      </c>
      <c r="F1196" s="38">
        <v>11494.25</v>
      </c>
      <c r="G1196" s="38"/>
      <c r="H1196" s="37">
        <v>859</v>
      </c>
      <c r="I1196" s="38">
        <v>91672.48</v>
      </c>
      <c r="J1196" s="38"/>
      <c r="K1196" s="37">
        <v>713</v>
      </c>
      <c r="L1196" s="38">
        <v>83271.27</v>
      </c>
    </row>
    <row r="1197" spans="1:12">
      <c r="A1197" s="18" t="s">
        <v>173</v>
      </c>
      <c r="B1197" s="37">
        <v>0.6</v>
      </c>
      <c r="C1197" s="38">
        <v>24.441286550127099</v>
      </c>
      <c r="D1197" s="38"/>
      <c r="E1197" s="37">
        <v>0.6</v>
      </c>
      <c r="F1197" s="38">
        <v>26.176617895186101</v>
      </c>
      <c r="G1197" s="38"/>
      <c r="H1197" s="37">
        <v>4.7</v>
      </c>
      <c r="I1197" s="38">
        <v>192.86696808091099</v>
      </c>
      <c r="J1197" s="38"/>
      <c r="K1197" s="37">
        <v>3.9</v>
      </c>
      <c r="L1197" s="38">
        <v>171.401284888757</v>
      </c>
    </row>
    <row r="1198" spans="1:12">
      <c r="A1198" s="18" t="s">
        <v>174</v>
      </c>
      <c r="B1198" s="39" t="s">
        <v>43</v>
      </c>
      <c r="C1198" s="40" t="s">
        <v>43</v>
      </c>
      <c r="D1198" s="40"/>
      <c r="E1198" s="39" t="s">
        <v>43</v>
      </c>
      <c r="F1198" s="40" t="s">
        <v>43</v>
      </c>
      <c r="G1198" s="40"/>
      <c r="H1198" s="37">
        <v>0.1</v>
      </c>
      <c r="I1198" s="38">
        <v>71.413420900078094</v>
      </c>
      <c r="J1198" s="38"/>
      <c r="K1198" s="37">
        <v>0.1</v>
      </c>
      <c r="L1198" s="38">
        <v>76.198120100383406</v>
      </c>
    </row>
    <row r="1199" spans="1:12">
      <c r="A1199" s="18" t="s">
        <v>175</v>
      </c>
      <c r="B1199" s="37">
        <v>5.7</v>
      </c>
      <c r="C1199" s="38">
        <v>15714.64</v>
      </c>
      <c r="D1199" s="38"/>
      <c r="E1199" s="37">
        <v>3.6</v>
      </c>
      <c r="F1199" s="38">
        <v>11991.96</v>
      </c>
      <c r="G1199" s="38"/>
      <c r="H1199" s="37">
        <v>72.7</v>
      </c>
      <c r="I1199" s="38">
        <v>278168.73</v>
      </c>
      <c r="J1199" s="38"/>
      <c r="K1199" s="37">
        <v>97</v>
      </c>
      <c r="L1199" s="38">
        <v>515535.6</v>
      </c>
    </row>
    <row r="1200" spans="1:12">
      <c r="A1200" s="18" t="s">
        <v>176</v>
      </c>
      <c r="B1200" s="37">
        <v>8.8000000000000007</v>
      </c>
      <c r="C1200" s="38">
        <v>325.40707879333701</v>
      </c>
      <c r="D1200" s="38"/>
      <c r="E1200" s="37">
        <v>5.6</v>
      </c>
      <c r="F1200" s="38">
        <v>212.04708552642199</v>
      </c>
      <c r="G1200" s="38"/>
      <c r="H1200" s="37">
        <v>112.3</v>
      </c>
      <c r="I1200" s="38">
        <v>4138.3398368312501</v>
      </c>
      <c r="J1200" s="38"/>
      <c r="K1200" s="37">
        <v>149.9</v>
      </c>
      <c r="L1200" s="38">
        <v>5656.5025194834197</v>
      </c>
    </row>
    <row r="1201" spans="1:12">
      <c r="A1201" s="36" t="s">
        <v>177</v>
      </c>
      <c r="B1201" s="37"/>
      <c r="C1201" s="38"/>
      <c r="D1201" s="38"/>
      <c r="E1201" s="37"/>
      <c r="F1201" s="38"/>
      <c r="G1201" s="38"/>
      <c r="H1201" s="37"/>
      <c r="I1201" s="38"/>
      <c r="J1201" s="38"/>
      <c r="K1201" s="37"/>
      <c r="L1201" s="38"/>
    </row>
    <row r="1202" spans="1:12">
      <c r="A1202" s="18" t="s">
        <v>178</v>
      </c>
      <c r="B1202" s="39" t="s">
        <v>43</v>
      </c>
      <c r="C1202" s="40" t="s">
        <v>43</v>
      </c>
      <c r="D1202" s="40"/>
      <c r="E1202" s="39" t="s">
        <v>43</v>
      </c>
      <c r="F1202" s="40" t="s">
        <v>43</v>
      </c>
      <c r="G1202" s="40"/>
      <c r="H1202" s="37">
        <v>2.2999999999999998</v>
      </c>
      <c r="I1202" s="38">
        <v>219.17865375615301</v>
      </c>
      <c r="J1202" s="38"/>
      <c r="K1202" s="37">
        <v>2</v>
      </c>
      <c r="L1202" s="38">
        <v>192.114854770611</v>
      </c>
    </row>
    <row r="1203" spans="1:12">
      <c r="A1203" s="18" t="s">
        <v>179</v>
      </c>
      <c r="B1203" s="37"/>
      <c r="C1203" s="38">
        <v>2832.83</v>
      </c>
      <c r="D1203" s="38"/>
      <c r="E1203" s="37"/>
      <c r="F1203" s="38">
        <v>2961.37</v>
      </c>
      <c r="G1203" s="38"/>
      <c r="H1203" s="37"/>
      <c r="I1203" s="38">
        <v>9046.08</v>
      </c>
      <c r="J1203" s="38"/>
      <c r="K1203" s="37"/>
      <c r="L1203" s="38">
        <v>9371.4</v>
      </c>
    </row>
    <row r="1204" spans="1:12" ht="15">
      <c r="A1204" s="226" t="s">
        <v>180</v>
      </c>
      <c r="B1204" s="226"/>
      <c r="C1204" s="226"/>
      <c r="D1204" s="226"/>
      <c r="E1204" s="226"/>
      <c r="F1204" s="226"/>
      <c r="G1204" s="226"/>
      <c r="H1204" s="226"/>
      <c r="I1204" s="226"/>
      <c r="J1204" s="226"/>
      <c r="K1204" s="226"/>
      <c r="L1204" s="226"/>
    </row>
    <row r="1205" spans="1:12">
      <c r="A1205" s="18" t="s">
        <v>181</v>
      </c>
      <c r="B1205" s="37">
        <v>14.4222676410256</v>
      </c>
      <c r="C1205" s="38">
        <v>34092.361877726398</v>
      </c>
      <c r="D1205" s="38"/>
      <c r="E1205" s="37">
        <v>14.6</v>
      </c>
      <c r="F1205" s="38">
        <v>35099.2104870451</v>
      </c>
      <c r="G1205" s="38"/>
      <c r="H1205" s="37">
        <v>22.814677499999998</v>
      </c>
      <c r="I1205" s="38">
        <v>56971.913619731196</v>
      </c>
      <c r="J1205" s="38"/>
      <c r="K1205" s="37">
        <v>23.2</v>
      </c>
      <c r="L1205" s="38">
        <v>58919.005921051801</v>
      </c>
    </row>
    <row r="1206" spans="1:12">
      <c r="A1206" s="18" t="s">
        <v>182</v>
      </c>
      <c r="B1206" s="37">
        <v>1.1000000000000001</v>
      </c>
      <c r="C1206" s="38">
        <v>2388.9527053612301</v>
      </c>
      <c r="D1206" s="38"/>
      <c r="E1206" s="37">
        <v>1</v>
      </c>
      <c r="F1206" s="38">
        <v>2234.7566671060999</v>
      </c>
      <c r="G1206" s="38"/>
      <c r="H1206" s="37">
        <v>0.9</v>
      </c>
      <c r="I1206" s="38">
        <v>2237.8440142562399</v>
      </c>
      <c r="J1206" s="38"/>
      <c r="K1206" s="37">
        <v>1</v>
      </c>
      <c r="L1206" s="38">
        <v>2558.6016562996301</v>
      </c>
    </row>
    <row r="1207" spans="1:12">
      <c r="A1207" s="18" t="s">
        <v>183</v>
      </c>
      <c r="B1207" s="37">
        <v>31.126392651105299</v>
      </c>
      <c r="C1207" s="38">
        <v>48710.163845571602</v>
      </c>
      <c r="D1207" s="38"/>
      <c r="E1207" s="37">
        <v>30.8</v>
      </c>
      <c r="F1207" s="38">
        <v>55959.488349485</v>
      </c>
      <c r="G1207" s="38"/>
      <c r="H1207" s="37">
        <v>36.815857970474603</v>
      </c>
      <c r="I1207" s="38">
        <v>60790.590683832801</v>
      </c>
      <c r="J1207" s="38"/>
      <c r="K1207" s="37">
        <v>35</v>
      </c>
      <c r="L1207" s="38">
        <v>67096.783522432204</v>
      </c>
    </row>
    <row r="1208" spans="1:12">
      <c r="A1208" s="18" t="s">
        <v>184</v>
      </c>
      <c r="B1208" s="37">
        <v>3.5</v>
      </c>
      <c r="C1208" s="38">
        <v>9904.4993609192697</v>
      </c>
      <c r="D1208" s="38"/>
      <c r="E1208" s="37">
        <v>3.4</v>
      </c>
      <c r="F1208" s="38">
        <v>9592.6491238983199</v>
      </c>
      <c r="G1208" s="38"/>
      <c r="H1208" s="37">
        <v>3.2</v>
      </c>
      <c r="I1208" s="38">
        <v>8715.3381840366492</v>
      </c>
      <c r="J1208" s="38"/>
      <c r="K1208" s="37">
        <v>3</v>
      </c>
      <c r="L1208" s="38">
        <v>8146.1176588917597</v>
      </c>
    </row>
    <row r="1209" spans="1:12">
      <c r="A1209" s="18" t="s">
        <v>185</v>
      </c>
      <c r="B1209" s="37">
        <v>4.6967511230769201</v>
      </c>
      <c r="C1209" s="38">
        <v>9592.28126325009</v>
      </c>
      <c r="D1209" s="38"/>
      <c r="E1209" s="37">
        <v>4.8325956170982201</v>
      </c>
      <c r="F1209" s="38">
        <v>10708.645714022899</v>
      </c>
      <c r="G1209" s="38"/>
      <c r="H1209" s="37">
        <v>14.9790276440298</v>
      </c>
      <c r="I1209" s="38">
        <v>25725.6174137749</v>
      </c>
      <c r="J1209" s="38"/>
      <c r="K1209" s="37">
        <v>14.811240177659</v>
      </c>
      <c r="L1209" s="38">
        <v>27599.635530992</v>
      </c>
    </row>
    <row r="1210" spans="1:12">
      <c r="A1210" s="18" t="s">
        <v>186</v>
      </c>
      <c r="B1210" s="37">
        <v>3</v>
      </c>
      <c r="C1210" s="38">
        <v>7634.1144231794397</v>
      </c>
      <c r="D1210" s="38"/>
      <c r="E1210" s="37">
        <v>2.6355</v>
      </c>
      <c r="F1210" s="38">
        <v>7028.4848577597704</v>
      </c>
      <c r="G1210" s="38"/>
      <c r="H1210" s="37">
        <v>6.2</v>
      </c>
      <c r="I1210" s="38">
        <v>15889.982426851901</v>
      </c>
      <c r="J1210" s="38"/>
      <c r="K1210" s="37">
        <v>5.7357873015873002</v>
      </c>
      <c r="L1210" s="38">
        <v>15405.863593362699</v>
      </c>
    </row>
    <row r="1211" spans="1:12">
      <c r="A1211" s="18" t="s">
        <v>187</v>
      </c>
      <c r="B1211" s="37">
        <v>495</v>
      </c>
      <c r="C1211" s="38">
        <v>18180.406826337799</v>
      </c>
      <c r="D1211" s="38"/>
      <c r="E1211" s="37">
        <v>506</v>
      </c>
      <c r="F1211" s="38">
        <v>19773.818482406099</v>
      </c>
      <c r="G1211" s="38"/>
      <c r="H1211" s="37">
        <v>731</v>
      </c>
      <c r="I1211" s="38">
        <v>26365.1779649491</v>
      </c>
      <c r="J1211" s="38"/>
      <c r="K1211" s="37">
        <v>774</v>
      </c>
      <c r="L1211" s="38">
        <v>29702.699316747301</v>
      </c>
    </row>
    <row r="1212" spans="1:12">
      <c r="A1212" s="18" t="s">
        <v>188</v>
      </c>
      <c r="B1212" s="37">
        <v>105</v>
      </c>
      <c r="C1212" s="38">
        <v>10568.343340285999</v>
      </c>
      <c r="D1212" s="38"/>
      <c r="E1212" s="37">
        <v>109</v>
      </c>
      <c r="F1212" s="38">
        <v>9424.0433837553701</v>
      </c>
      <c r="G1212" s="38"/>
      <c r="H1212" s="37">
        <v>120</v>
      </c>
      <c r="I1212" s="38">
        <v>12150.866353375201</v>
      </c>
      <c r="J1212" s="38"/>
      <c r="K1212" s="37">
        <v>130</v>
      </c>
      <c r="L1212" s="38">
        <v>11307.3937140118</v>
      </c>
    </row>
    <row r="1213" spans="1:12">
      <c r="A1213" s="18" t="s">
        <v>189</v>
      </c>
      <c r="B1213" s="37">
        <v>66</v>
      </c>
      <c r="C1213" s="38">
        <v>6662.8090833684901</v>
      </c>
      <c r="D1213" s="38"/>
      <c r="E1213" s="37">
        <v>68</v>
      </c>
      <c r="F1213" s="38">
        <v>7928.7428092085001</v>
      </c>
      <c r="G1213" s="38"/>
      <c r="H1213" s="37">
        <v>266</v>
      </c>
      <c r="I1213" s="38">
        <v>26999.401063699199</v>
      </c>
      <c r="J1213" s="38"/>
      <c r="K1213" s="37">
        <v>276</v>
      </c>
      <c r="L1213" s="38">
        <v>32356.650643180601</v>
      </c>
    </row>
    <row r="1214" spans="1:12">
      <c r="A1214" s="18" t="s">
        <v>190</v>
      </c>
      <c r="B1214" s="37">
        <v>0.3</v>
      </c>
      <c r="C1214" s="38">
        <v>1774.6490256185</v>
      </c>
      <c r="D1214" s="38"/>
      <c r="E1214" s="37">
        <v>0.4</v>
      </c>
      <c r="F1214" s="38">
        <v>2721.1285059483698</v>
      </c>
      <c r="G1214" s="38"/>
      <c r="H1214" s="37">
        <v>0.2</v>
      </c>
      <c r="I1214" s="38">
        <v>1193.98398537652</v>
      </c>
      <c r="J1214" s="38"/>
      <c r="K1214" s="37">
        <v>0.3</v>
      </c>
      <c r="L1214" s="38">
        <v>2059.6223747744998</v>
      </c>
    </row>
    <row r="1215" spans="1:12">
      <c r="A1215" s="18" t="s">
        <v>191</v>
      </c>
      <c r="B1215" s="40" t="s">
        <v>43</v>
      </c>
      <c r="C1215" s="38">
        <v>16.4579873813578</v>
      </c>
      <c r="D1215" s="38"/>
      <c r="E1215" s="40" t="s">
        <v>43</v>
      </c>
      <c r="F1215" s="38">
        <v>18.432945867120701</v>
      </c>
      <c r="G1215" s="38"/>
      <c r="H1215" s="40" t="s">
        <v>43</v>
      </c>
      <c r="I1215" s="38">
        <v>28.421024459638101</v>
      </c>
      <c r="J1215" s="38"/>
      <c r="K1215" s="40" t="s">
        <v>43</v>
      </c>
      <c r="L1215" s="38">
        <v>31.831547394794701</v>
      </c>
    </row>
    <row r="1216" spans="1:12">
      <c r="A1216" s="18" t="s">
        <v>192</v>
      </c>
      <c r="B1216" s="40" t="s">
        <v>43</v>
      </c>
      <c r="C1216" s="38">
        <v>140.588942329747</v>
      </c>
      <c r="D1216" s="38"/>
      <c r="E1216" s="40" t="s">
        <v>43</v>
      </c>
      <c r="F1216" s="38">
        <v>143.11954329168299</v>
      </c>
      <c r="G1216" s="38"/>
      <c r="H1216" s="40" t="s">
        <v>43</v>
      </c>
      <c r="I1216" s="38">
        <v>5.47800212927761</v>
      </c>
      <c r="J1216" s="38"/>
      <c r="K1216" s="40" t="s">
        <v>43</v>
      </c>
      <c r="L1216" s="38">
        <v>5.5766061676046004</v>
      </c>
    </row>
    <row r="1217" spans="1:12">
      <c r="A1217" s="30" t="s">
        <v>193</v>
      </c>
      <c r="B1217" s="45">
        <v>0.5</v>
      </c>
      <c r="C1217" s="46">
        <v>710.74554862196999</v>
      </c>
      <c r="D1217" s="46"/>
      <c r="E1217" s="45">
        <v>0.5</v>
      </c>
      <c r="F1217" s="46">
        <v>735.62164282373897</v>
      </c>
      <c r="G1217" s="46"/>
      <c r="H1217" s="45">
        <v>0.5</v>
      </c>
      <c r="I1217" s="46">
        <v>712.77453914647901</v>
      </c>
      <c r="J1217" s="46"/>
      <c r="K1217" s="45">
        <v>0.5</v>
      </c>
      <c r="L1217" s="46">
        <v>737.72164801660597</v>
      </c>
    </row>
    <row r="1219" spans="1:12">
      <c r="A1219" s="41" t="s">
        <v>194</v>
      </c>
    </row>
    <row r="1220" spans="1:12">
      <c r="A1220" s="42" t="s">
        <v>195</v>
      </c>
    </row>
    <row r="1221" spans="1:12">
      <c r="A1221" s="43" t="s">
        <v>196</v>
      </c>
    </row>
    <row r="1222" spans="1:12">
      <c r="A1222" s="43" t="s">
        <v>197</v>
      </c>
    </row>
    <row r="1223" spans="1:12">
      <c r="A1223" s="43" t="s">
        <v>198</v>
      </c>
    </row>
    <row r="1225" spans="1:12" ht="15">
      <c r="A1225" s="27" t="s">
        <v>199</v>
      </c>
      <c r="C1225" s="28"/>
      <c r="D1225" s="28"/>
      <c r="E1225" s="29"/>
      <c r="F1225" s="29"/>
      <c r="G1225" s="29"/>
      <c r="H1225" s="28"/>
      <c r="I1225" s="29"/>
      <c r="J1225" s="29"/>
      <c r="K1225" s="29"/>
      <c r="L1225" s="28"/>
    </row>
    <row r="1226" spans="1:12">
      <c r="B1226" s="29"/>
      <c r="C1226" s="28"/>
      <c r="D1226" s="28"/>
      <c r="E1226" s="29"/>
      <c r="F1226" s="29"/>
      <c r="G1226" s="29"/>
      <c r="H1226" s="28"/>
      <c r="I1226" s="29"/>
      <c r="J1226" s="29"/>
      <c r="K1226" s="29"/>
      <c r="L1226" s="28"/>
    </row>
    <row r="1227" spans="1:12">
      <c r="A1227" s="30"/>
      <c r="B1227" s="31"/>
      <c r="C1227" s="32"/>
      <c r="D1227" s="32"/>
      <c r="E1227" s="31"/>
      <c r="F1227" s="31"/>
      <c r="G1227" s="31"/>
      <c r="H1227" s="32"/>
      <c r="I1227" s="31"/>
      <c r="J1227" s="31"/>
      <c r="K1227" s="31"/>
      <c r="L1227" s="33" t="s">
        <v>71</v>
      </c>
    </row>
    <row r="1228" spans="1:12">
      <c r="B1228" s="228" t="s">
        <v>27</v>
      </c>
      <c r="C1228" s="228"/>
      <c r="D1228" s="228"/>
      <c r="E1228" s="228"/>
      <c r="F1228" s="228"/>
      <c r="G1228" s="34"/>
      <c r="H1228" s="228" t="s">
        <v>28</v>
      </c>
      <c r="I1228" s="228"/>
      <c r="J1228" s="228"/>
      <c r="K1228" s="228"/>
      <c r="L1228" s="228"/>
    </row>
    <row r="1229" spans="1:12">
      <c r="B1229" s="228">
        <v>2016</v>
      </c>
      <c r="C1229" s="228"/>
      <c r="E1229" s="228">
        <v>2017</v>
      </c>
      <c r="F1229" s="228"/>
      <c r="H1229" s="228">
        <v>2016</v>
      </c>
      <c r="I1229" s="228"/>
      <c r="K1229" s="228">
        <v>2017</v>
      </c>
      <c r="L1229" s="228"/>
    </row>
    <row r="1230" spans="1:12">
      <c r="A1230" s="30"/>
      <c r="B1230" s="55" t="s">
        <v>37</v>
      </c>
      <c r="C1230" s="35" t="s">
        <v>5</v>
      </c>
      <c r="D1230" s="30"/>
      <c r="E1230" s="55" t="s">
        <v>37</v>
      </c>
      <c r="F1230" s="35" t="s">
        <v>5</v>
      </c>
      <c r="G1230" s="30"/>
      <c r="H1230" s="35" t="s">
        <v>37</v>
      </c>
      <c r="I1230" s="35" t="s">
        <v>5</v>
      </c>
      <c r="J1230" s="30"/>
      <c r="K1230" s="35" t="s">
        <v>37</v>
      </c>
      <c r="L1230" s="35" t="s">
        <v>5</v>
      </c>
    </row>
    <row r="1232" spans="1:12">
      <c r="A1232" s="226" t="s">
        <v>72</v>
      </c>
      <c r="B1232" s="226"/>
      <c r="C1232" s="226"/>
      <c r="D1232" s="226"/>
      <c r="E1232" s="226"/>
      <c r="F1232" s="226"/>
      <c r="G1232" s="226"/>
      <c r="H1232" s="226"/>
      <c r="I1232" s="226"/>
      <c r="J1232" s="226"/>
      <c r="K1232" s="226"/>
      <c r="L1232" s="226"/>
    </row>
    <row r="1233" spans="1:12">
      <c r="A1233" s="36" t="s">
        <v>73</v>
      </c>
      <c r="B1233" s="19"/>
      <c r="C1233" s="19"/>
      <c r="D1233" s="19"/>
      <c r="E1233" s="19"/>
      <c r="F1233" s="19"/>
      <c r="G1233" s="19"/>
      <c r="H1233" s="19"/>
      <c r="I1233" s="19"/>
      <c r="J1233" s="19"/>
      <c r="K1233" s="19"/>
      <c r="L1233" s="19"/>
    </row>
    <row r="1234" spans="1:12">
      <c r="A1234" s="18" t="s">
        <v>74</v>
      </c>
      <c r="B1234" s="37">
        <v>1</v>
      </c>
      <c r="C1234" s="38">
        <v>185.55245122424299</v>
      </c>
      <c r="D1234" s="38"/>
      <c r="E1234" s="37">
        <v>1</v>
      </c>
      <c r="F1234" s="38">
        <v>196.50004584647399</v>
      </c>
      <c r="G1234" s="38"/>
      <c r="H1234" s="37">
        <v>0.2</v>
      </c>
      <c r="I1234" s="38">
        <v>35.056751330379399</v>
      </c>
      <c r="J1234" s="38"/>
      <c r="K1234" s="37">
        <v>0.1</v>
      </c>
      <c r="L1234" s="38">
        <v>18.562549829435898</v>
      </c>
    </row>
    <row r="1235" spans="1:12">
      <c r="A1235" s="18" t="s">
        <v>75</v>
      </c>
      <c r="B1235" s="37">
        <v>774.1</v>
      </c>
      <c r="C1235" s="38">
        <v>226437.290880099</v>
      </c>
      <c r="D1235" s="38"/>
      <c r="E1235" s="37">
        <v>796.6</v>
      </c>
      <c r="F1235" s="38">
        <v>225329.295568904</v>
      </c>
      <c r="G1235" s="38"/>
      <c r="H1235" s="37">
        <v>108.2</v>
      </c>
      <c r="I1235" s="38">
        <v>31159.2727943932</v>
      </c>
      <c r="J1235" s="38"/>
      <c r="K1235" s="37">
        <v>79.900000000000006</v>
      </c>
      <c r="L1235" s="38">
        <v>22250.168592375601</v>
      </c>
    </row>
    <row r="1236" spans="1:12">
      <c r="A1236" s="18" t="s">
        <v>76</v>
      </c>
      <c r="B1236" s="39" t="s">
        <v>43</v>
      </c>
      <c r="C1236" s="40" t="s">
        <v>43</v>
      </c>
      <c r="D1236" s="40"/>
      <c r="E1236" s="39" t="s">
        <v>43</v>
      </c>
      <c r="F1236" s="40" t="s">
        <v>43</v>
      </c>
      <c r="G1236" s="40"/>
      <c r="H1236" s="39" t="s">
        <v>43</v>
      </c>
      <c r="I1236" s="40" t="s">
        <v>43</v>
      </c>
      <c r="J1236" s="40"/>
      <c r="K1236" s="39" t="s">
        <v>43</v>
      </c>
      <c r="L1236" s="40" t="s">
        <v>43</v>
      </c>
    </row>
    <row r="1237" spans="1:12">
      <c r="A1237" s="18" t="s">
        <v>77</v>
      </c>
      <c r="B1237" s="37">
        <v>12.8</v>
      </c>
      <c r="C1237" s="38">
        <v>2362.2378590767098</v>
      </c>
      <c r="D1237" s="38"/>
      <c r="E1237" s="37">
        <v>12.8</v>
      </c>
      <c r="F1237" s="38">
        <v>2364.6000969357901</v>
      </c>
      <c r="G1237" s="38"/>
      <c r="H1237" s="37">
        <v>30.6</v>
      </c>
      <c r="I1237" s="38">
        <v>5352.1429119240602</v>
      </c>
      <c r="J1237" s="38"/>
      <c r="K1237" s="37">
        <v>24.8</v>
      </c>
      <c r="L1237" s="38">
        <v>4342.0221359454999</v>
      </c>
    </row>
    <row r="1238" spans="1:12">
      <c r="A1238" s="18" t="s">
        <v>78</v>
      </c>
      <c r="B1238" s="37">
        <v>12.9</v>
      </c>
      <c r="C1238" s="38">
        <v>2184.1804635866702</v>
      </c>
      <c r="D1238" s="38"/>
      <c r="E1238" s="37">
        <v>10.3</v>
      </c>
      <c r="F1238" s="38">
        <v>1602.6974429591</v>
      </c>
      <c r="G1238" s="38"/>
      <c r="H1238" s="37">
        <v>32.200000000000003</v>
      </c>
      <c r="I1238" s="38">
        <v>5503.8041524086502</v>
      </c>
      <c r="J1238" s="38"/>
      <c r="K1238" s="37">
        <v>18.600000000000001</v>
      </c>
      <c r="L1238" s="38">
        <v>2921.6995620739799</v>
      </c>
    </row>
    <row r="1239" spans="1:12">
      <c r="A1239" s="18" t="s">
        <v>79</v>
      </c>
      <c r="B1239" s="39" t="s">
        <v>43</v>
      </c>
      <c r="C1239" s="40" t="s">
        <v>43</v>
      </c>
      <c r="D1239" s="40"/>
      <c r="E1239" s="39" t="s">
        <v>43</v>
      </c>
      <c r="F1239" s="40" t="s">
        <v>43</v>
      </c>
      <c r="G1239" s="40"/>
      <c r="H1239" s="37">
        <v>27.2</v>
      </c>
      <c r="I1239" s="38">
        <v>6053.2586743899501</v>
      </c>
      <c r="J1239" s="38"/>
      <c r="K1239" s="37">
        <v>25.8</v>
      </c>
      <c r="L1239" s="38">
        <v>4461.2961522803498</v>
      </c>
    </row>
    <row r="1240" spans="1:12">
      <c r="A1240" s="18" t="s">
        <v>80</v>
      </c>
      <c r="B1240" s="39" t="s">
        <v>43</v>
      </c>
      <c r="C1240" s="40" t="s">
        <v>43</v>
      </c>
      <c r="D1240" s="40"/>
      <c r="E1240" s="39" t="s">
        <v>43</v>
      </c>
      <c r="F1240" s="40" t="s">
        <v>43</v>
      </c>
      <c r="G1240" s="40"/>
      <c r="H1240" s="39" t="s">
        <v>43</v>
      </c>
      <c r="I1240" s="40" t="s">
        <v>43</v>
      </c>
      <c r="J1240" s="40"/>
      <c r="K1240" s="39" t="s">
        <v>43</v>
      </c>
      <c r="L1240" s="40" t="s">
        <v>43</v>
      </c>
    </row>
    <row r="1241" spans="1:12">
      <c r="A1241" s="18" t="s">
        <v>81</v>
      </c>
      <c r="B1241" s="37">
        <v>1.4</v>
      </c>
      <c r="C1241" s="38">
        <v>256.45247681965498</v>
      </c>
      <c r="D1241" s="38"/>
      <c r="E1241" s="37">
        <v>1.4</v>
      </c>
      <c r="F1241" s="38">
        <v>263.37669369378602</v>
      </c>
      <c r="G1241" s="38"/>
      <c r="H1241" s="37">
        <v>3.7</v>
      </c>
      <c r="I1241" s="38">
        <v>696.38760749089295</v>
      </c>
      <c r="J1241" s="38"/>
      <c r="K1241" s="37">
        <v>11.8</v>
      </c>
      <c r="L1241" s="38">
        <v>2280.8764486862501</v>
      </c>
    </row>
    <row r="1242" spans="1:12">
      <c r="A1242" s="18" t="s">
        <v>82</v>
      </c>
      <c r="B1242" s="37">
        <v>13.8</v>
      </c>
      <c r="C1242" s="38">
        <v>6006.2608607326902</v>
      </c>
      <c r="D1242" s="38"/>
      <c r="E1242" s="37">
        <v>21.6</v>
      </c>
      <c r="F1242" s="38">
        <v>9288.2907084582694</v>
      </c>
      <c r="G1242" s="38"/>
      <c r="H1242" s="37">
        <v>0.2</v>
      </c>
      <c r="I1242" s="38">
        <v>87.939844670336399</v>
      </c>
      <c r="J1242" s="38"/>
      <c r="K1242" s="37">
        <v>0.2</v>
      </c>
      <c r="L1242" s="38">
        <v>86.884566534292304</v>
      </c>
    </row>
    <row r="1243" spans="1:12">
      <c r="A1243" s="18" t="s">
        <v>83</v>
      </c>
      <c r="B1243" s="37">
        <v>598</v>
      </c>
      <c r="C1243" s="38">
        <v>15190.880853414999</v>
      </c>
      <c r="D1243" s="38"/>
      <c r="E1243" s="37">
        <v>609.9</v>
      </c>
      <c r="F1243" s="38">
        <v>14424.145275009199</v>
      </c>
      <c r="G1243" s="38"/>
      <c r="H1243" s="37">
        <v>138.5</v>
      </c>
      <c r="I1243" s="38">
        <v>3550.48490604569</v>
      </c>
      <c r="J1243" s="38"/>
      <c r="K1243" s="37">
        <v>103.4</v>
      </c>
      <c r="L1243" s="38">
        <v>2467.7895283353801</v>
      </c>
    </row>
    <row r="1244" spans="1:12">
      <c r="A1244" s="36" t="s">
        <v>84</v>
      </c>
      <c r="B1244" s="37"/>
      <c r="C1244" s="38"/>
      <c r="D1244" s="38"/>
      <c r="E1244" s="37"/>
      <c r="F1244" s="38"/>
      <c r="G1244" s="38"/>
      <c r="H1244" s="37"/>
      <c r="I1244" s="38"/>
      <c r="J1244" s="38"/>
      <c r="K1244" s="37"/>
      <c r="L1244" s="38"/>
    </row>
    <row r="1245" spans="1:12">
      <c r="A1245" s="18" t="s">
        <v>85</v>
      </c>
      <c r="B1245" s="37">
        <v>13.7</v>
      </c>
      <c r="C1245" s="38">
        <v>7097.8176290800602</v>
      </c>
      <c r="D1245" s="38"/>
      <c r="E1245" s="37">
        <v>10.8</v>
      </c>
      <c r="F1245" s="38">
        <v>5768.8160391445799</v>
      </c>
      <c r="G1245" s="38"/>
      <c r="H1245" s="37">
        <v>6.2</v>
      </c>
      <c r="I1245" s="38">
        <v>3175.4097812597201</v>
      </c>
      <c r="J1245" s="38"/>
      <c r="K1245" s="37">
        <v>6.2</v>
      </c>
      <c r="L1245" s="38">
        <v>3273.8474844787702</v>
      </c>
    </row>
    <row r="1246" spans="1:12">
      <c r="A1246" s="18" t="s">
        <v>86</v>
      </c>
      <c r="B1246" s="37">
        <v>0.2</v>
      </c>
      <c r="C1246" s="38">
        <v>376.41725976694102</v>
      </c>
      <c r="D1246" s="38"/>
      <c r="E1246" s="37">
        <v>0.2</v>
      </c>
      <c r="F1246" s="38">
        <v>391.85036741738497</v>
      </c>
      <c r="G1246" s="38"/>
      <c r="H1246" s="37">
        <v>0.4</v>
      </c>
      <c r="I1246" s="38">
        <v>745.71802266781299</v>
      </c>
      <c r="J1246" s="38"/>
      <c r="K1246" s="37">
        <v>0.4</v>
      </c>
      <c r="L1246" s="38">
        <v>776.29246159719298</v>
      </c>
    </row>
    <row r="1247" spans="1:12">
      <c r="A1247" s="18" t="s">
        <v>87</v>
      </c>
      <c r="B1247" s="37">
        <v>0.2</v>
      </c>
      <c r="C1247" s="38">
        <v>158.51352499702301</v>
      </c>
      <c r="D1247" s="38"/>
      <c r="E1247" s="37">
        <v>0.2</v>
      </c>
      <c r="F1247" s="38">
        <v>164.378525421912</v>
      </c>
      <c r="G1247" s="38"/>
      <c r="H1247" s="37">
        <v>0.9</v>
      </c>
      <c r="I1247" s="38">
        <v>710.39961504647999</v>
      </c>
      <c r="J1247" s="38"/>
      <c r="K1247" s="37">
        <v>0.9</v>
      </c>
      <c r="L1247" s="38">
        <v>736.68440080319999</v>
      </c>
    </row>
    <row r="1248" spans="1:12">
      <c r="A1248" s="18" t="s">
        <v>88</v>
      </c>
      <c r="B1248" s="37">
        <v>1.6</v>
      </c>
      <c r="C1248" s="38">
        <v>1525.40162909075</v>
      </c>
      <c r="D1248" s="38"/>
      <c r="E1248" s="37">
        <v>2.6</v>
      </c>
      <c r="F1248" s="38">
        <v>2605.1953072833599</v>
      </c>
      <c r="G1248" s="38"/>
      <c r="H1248" s="37">
        <v>0.2</v>
      </c>
      <c r="I1248" s="38">
        <v>190.982249052827</v>
      </c>
      <c r="J1248" s="38"/>
      <c r="K1248" s="37">
        <v>0.2</v>
      </c>
      <c r="L1248" s="38">
        <v>200.72234375452101</v>
      </c>
    </row>
    <row r="1249" spans="1:12">
      <c r="A1249" s="18" t="s">
        <v>89</v>
      </c>
      <c r="B1249" s="37">
        <v>0.3</v>
      </c>
      <c r="C1249" s="38">
        <v>643.67545788790903</v>
      </c>
      <c r="D1249" s="38"/>
      <c r="E1249" s="37">
        <v>0.3</v>
      </c>
      <c r="F1249" s="38">
        <v>681.00863444540698</v>
      </c>
      <c r="G1249" s="38"/>
      <c r="H1249" s="37">
        <v>0.1</v>
      </c>
      <c r="I1249" s="38">
        <v>214.750061693926</v>
      </c>
      <c r="J1249" s="38"/>
      <c r="K1249" s="37">
        <v>0.1</v>
      </c>
      <c r="L1249" s="38">
        <v>227.205565272174</v>
      </c>
    </row>
    <row r="1250" spans="1:12">
      <c r="A1250" s="18" t="s">
        <v>90</v>
      </c>
      <c r="B1250" s="37">
        <v>0.2</v>
      </c>
      <c r="C1250" s="38">
        <v>59.959118295935802</v>
      </c>
      <c r="D1250" s="38"/>
      <c r="E1250" s="37">
        <v>0.3</v>
      </c>
      <c r="F1250" s="38">
        <v>92.456960412333004</v>
      </c>
      <c r="G1250" s="38"/>
      <c r="H1250" s="39" t="s">
        <v>43</v>
      </c>
      <c r="I1250" s="40" t="s">
        <v>43</v>
      </c>
      <c r="J1250" s="40"/>
      <c r="K1250" s="39" t="s">
        <v>43</v>
      </c>
      <c r="L1250" s="40" t="s">
        <v>43</v>
      </c>
    </row>
    <row r="1251" spans="1:12">
      <c r="A1251" s="18" t="s">
        <v>91</v>
      </c>
      <c r="B1251" s="37">
        <v>2.4</v>
      </c>
      <c r="C1251" s="38">
        <v>185.76483546991801</v>
      </c>
      <c r="D1251" s="38"/>
      <c r="E1251" s="37">
        <v>2.2000000000000002</v>
      </c>
      <c r="F1251" s="38">
        <v>171.13585467666201</v>
      </c>
      <c r="G1251" s="38"/>
      <c r="H1251" s="37">
        <v>0.3</v>
      </c>
      <c r="I1251" s="38">
        <v>23.343732502575499</v>
      </c>
      <c r="J1251" s="38"/>
      <c r="K1251" s="37">
        <v>0.2</v>
      </c>
      <c r="L1251" s="38">
        <v>15.640300776725599</v>
      </c>
    </row>
    <row r="1252" spans="1:12">
      <c r="A1252" s="36" t="s">
        <v>92</v>
      </c>
      <c r="B1252" s="37"/>
      <c r="C1252" s="38"/>
      <c r="D1252" s="38"/>
      <c r="E1252" s="37"/>
      <c r="F1252" s="38"/>
      <c r="G1252" s="38"/>
      <c r="H1252" s="37"/>
      <c r="I1252" s="38"/>
      <c r="J1252" s="38"/>
      <c r="K1252" s="37"/>
      <c r="L1252" s="38"/>
    </row>
    <row r="1253" spans="1:12">
      <c r="A1253" s="18" t="s">
        <v>93</v>
      </c>
      <c r="B1253" s="37">
        <v>171.8</v>
      </c>
      <c r="C1253" s="38">
        <v>111536.98</v>
      </c>
      <c r="D1253" s="38"/>
      <c r="E1253" s="37">
        <v>170.2</v>
      </c>
      <c r="F1253" s="38">
        <v>100891.26</v>
      </c>
      <c r="G1253" s="38"/>
      <c r="H1253" s="37">
        <v>49.3</v>
      </c>
      <c r="I1253" s="38">
        <v>36028.32</v>
      </c>
      <c r="J1253" s="38"/>
      <c r="K1253" s="37">
        <v>51.3</v>
      </c>
      <c r="L1253" s="38">
        <v>34252.910000000003</v>
      </c>
    </row>
    <row r="1254" spans="1:12">
      <c r="A1254" s="18" t="s">
        <v>94</v>
      </c>
      <c r="B1254" s="37">
        <v>18.2</v>
      </c>
      <c r="C1254" s="38">
        <v>4841.9292051762905</v>
      </c>
      <c r="D1254" s="38"/>
      <c r="E1254" s="37">
        <v>17.899999999999999</v>
      </c>
      <c r="F1254" s="38">
        <v>5252.6152553977599</v>
      </c>
      <c r="G1254" s="38"/>
      <c r="H1254" s="37">
        <v>8.4</v>
      </c>
      <c r="I1254" s="38">
        <v>2233.6023794084999</v>
      </c>
      <c r="J1254" s="38"/>
      <c r="K1254" s="37">
        <v>8.4</v>
      </c>
      <c r="L1254" s="38">
        <v>2463.66342448758</v>
      </c>
    </row>
    <row r="1255" spans="1:12">
      <c r="A1255" s="18" t="s">
        <v>95</v>
      </c>
      <c r="B1255" s="37">
        <v>12.3</v>
      </c>
      <c r="C1255" s="38">
        <v>30694.68</v>
      </c>
      <c r="D1255" s="38"/>
      <c r="E1255" s="37">
        <v>12.3</v>
      </c>
      <c r="F1255" s="38">
        <v>36662.720000000001</v>
      </c>
      <c r="G1255" s="38"/>
      <c r="H1255" s="37">
        <v>0.9</v>
      </c>
      <c r="I1255" s="38">
        <v>1352.24</v>
      </c>
      <c r="J1255" s="38"/>
      <c r="K1255" s="37">
        <v>0.9</v>
      </c>
      <c r="L1255" s="38">
        <v>1709.07</v>
      </c>
    </row>
    <row r="1256" spans="1:12">
      <c r="A1256" s="18" t="s">
        <v>96</v>
      </c>
      <c r="B1256" s="37">
        <v>4.5</v>
      </c>
      <c r="C1256" s="38">
        <v>2757.4004746573701</v>
      </c>
      <c r="D1256" s="38"/>
      <c r="E1256" s="37">
        <v>4.4000000000000004</v>
      </c>
      <c r="F1256" s="38">
        <v>2542.4457887663002</v>
      </c>
      <c r="G1256" s="38"/>
      <c r="H1256" s="37">
        <v>1.1000000000000001</v>
      </c>
      <c r="I1256" s="38">
        <v>673.04858846628395</v>
      </c>
      <c r="J1256" s="38"/>
      <c r="K1256" s="37">
        <v>1.3</v>
      </c>
      <c r="L1256" s="38">
        <v>750.08205872801602</v>
      </c>
    </row>
    <row r="1257" spans="1:12">
      <c r="A1257" s="18" t="s">
        <v>97</v>
      </c>
      <c r="B1257" s="37">
        <v>354</v>
      </c>
      <c r="C1257" s="38">
        <v>181900.23</v>
      </c>
      <c r="D1257" s="38"/>
      <c r="E1257" s="37">
        <v>355.6</v>
      </c>
      <c r="F1257" s="38">
        <v>232833.58</v>
      </c>
      <c r="G1257" s="38"/>
      <c r="H1257" s="37">
        <v>59.4</v>
      </c>
      <c r="I1257" s="38">
        <v>33536.5</v>
      </c>
      <c r="J1257" s="38"/>
      <c r="K1257" s="37">
        <v>59.4</v>
      </c>
      <c r="L1257" s="38">
        <v>40145.360000000001</v>
      </c>
    </row>
    <row r="1258" spans="1:12">
      <c r="A1258" s="18" t="s">
        <v>98</v>
      </c>
      <c r="B1258" s="39" t="s">
        <v>43</v>
      </c>
      <c r="C1258" s="40" t="s">
        <v>43</v>
      </c>
      <c r="D1258" s="40"/>
      <c r="E1258" s="39" t="s">
        <v>43</v>
      </c>
      <c r="F1258" s="40" t="s">
        <v>43</v>
      </c>
      <c r="G1258" s="40"/>
      <c r="H1258" s="37">
        <v>1.9</v>
      </c>
      <c r="I1258" s="38">
        <v>1796.45524593556</v>
      </c>
      <c r="J1258" s="38"/>
      <c r="K1258" s="37">
        <v>1.7</v>
      </c>
      <c r="L1258" s="38">
        <v>1752.01661616768</v>
      </c>
    </row>
    <row r="1259" spans="1:12">
      <c r="A1259" s="18" t="s">
        <v>99</v>
      </c>
      <c r="B1259" s="37">
        <v>34.299999999999997</v>
      </c>
      <c r="C1259" s="38">
        <v>40945.544617764703</v>
      </c>
      <c r="D1259" s="38"/>
      <c r="E1259" s="37">
        <v>38</v>
      </c>
      <c r="F1259" s="38">
        <v>59742.2952169286</v>
      </c>
      <c r="G1259" s="38"/>
      <c r="H1259" s="37">
        <v>28.2</v>
      </c>
      <c r="I1259" s="38">
        <v>33416.466255980296</v>
      </c>
      <c r="J1259" s="38"/>
      <c r="K1259" s="37">
        <v>28.1</v>
      </c>
      <c r="L1259" s="38">
        <v>43853.4240518242</v>
      </c>
    </row>
    <row r="1260" spans="1:12">
      <c r="A1260" s="18" t="s">
        <v>100</v>
      </c>
      <c r="B1260" s="37">
        <v>1.4</v>
      </c>
      <c r="C1260" s="38">
        <v>630.33297090302096</v>
      </c>
      <c r="D1260" s="38"/>
      <c r="E1260" s="37">
        <v>1.3</v>
      </c>
      <c r="F1260" s="38">
        <v>743.92797701647203</v>
      </c>
      <c r="G1260" s="38"/>
      <c r="H1260" s="37">
        <v>13.8</v>
      </c>
      <c r="I1260" s="38">
        <v>7023.51866145239</v>
      </c>
      <c r="J1260" s="38"/>
      <c r="K1260" s="37">
        <v>13.5</v>
      </c>
      <c r="L1260" s="38">
        <v>8732.8293443862894</v>
      </c>
    </row>
    <row r="1261" spans="1:12">
      <c r="A1261" s="18" t="s">
        <v>101</v>
      </c>
      <c r="B1261" s="37">
        <v>19.100000000000001</v>
      </c>
      <c r="C1261" s="38">
        <v>11583.661346344101</v>
      </c>
      <c r="D1261" s="38"/>
      <c r="E1261" s="37">
        <v>19.899999999999999</v>
      </c>
      <c r="F1261" s="38">
        <v>13336.0691714887</v>
      </c>
      <c r="G1261" s="38"/>
      <c r="H1261" s="37">
        <v>10.1</v>
      </c>
      <c r="I1261" s="38">
        <v>6166.3073642764302</v>
      </c>
      <c r="J1261" s="38"/>
      <c r="K1261" s="37">
        <v>13.1</v>
      </c>
      <c r="L1261" s="38">
        <v>8837.6616090676707</v>
      </c>
    </row>
    <row r="1262" spans="1:12">
      <c r="A1262" s="18" t="s">
        <v>102</v>
      </c>
      <c r="B1262" s="37">
        <v>42.5</v>
      </c>
      <c r="C1262" s="38">
        <v>24454.261791540601</v>
      </c>
      <c r="D1262" s="38"/>
      <c r="E1262" s="37">
        <v>39</v>
      </c>
      <c r="F1262" s="38">
        <v>26210.365485370799</v>
      </c>
      <c r="G1262" s="38"/>
      <c r="H1262" s="37">
        <v>16.5</v>
      </c>
      <c r="I1262" s="38">
        <v>9466.8146774084707</v>
      </c>
      <c r="J1262" s="38"/>
      <c r="K1262" s="37">
        <v>13.5</v>
      </c>
      <c r="L1262" s="38">
        <v>9046.8323535379895</v>
      </c>
    </row>
    <row r="1263" spans="1:12">
      <c r="A1263" s="18" t="s">
        <v>103</v>
      </c>
      <c r="B1263" s="37">
        <v>28.1</v>
      </c>
      <c r="C1263" s="38">
        <v>12765.334948445599</v>
      </c>
      <c r="D1263" s="38"/>
      <c r="E1263" s="37">
        <v>28.2</v>
      </c>
      <c r="F1263" s="38">
        <v>12067.7389218679</v>
      </c>
      <c r="G1263" s="38"/>
      <c r="H1263" s="37">
        <v>5.0999999999999996</v>
      </c>
      <c r="I1263" s="38">
        <v>2332.0577980990802</v>
      </c>
      <c r="J1263" s="38"/>
      <c r="K1263" s="37">
        <v>5.0999999999999996</v>
      </c>
      <c r="L1263" s="38">
        <v>2196.7984458093401</v>
      </c>
    </row>
    <row r="1264" spans="1:12">
      <c r="A1264" s="18" t="s">
        <v>104</v>
      </c>
      <c r="B1264" s="37">
        <v>1.6</v>
      </c>
      <c r="C1264" s="38">
        <v>3597.1250589287501</v>
      </c>
      <c r="D1264" s="38"/>
      <c r="E1264" s="37">
        <v>1.6</v>
      </c>
      <c r="F1264" s="38">
        <v>3428.0601811591</v>
      </c>
      <c r="G1264" s="38"/>
      <c r="H1264" s="37">
        <v>0.8</v>
      </c>
      <c r="I1264" s="38">
        <v>1792.2555463507799</v>
      </c>
      <c r="J1264" s="38"/>
      <c r="K1264" s="37">
        <v>0.8</v>
      </c>
      <c r="L1264" s="38">
        <v>1708.0195356723</v>
      </c>
    </row>
    <row r="1265" spans="1:12">
      <c r="A1265" s="18" t="s">
        <v>105</v>
      </c>
      <c r="B1265" s="37">
        <v>154.69999999999999</v>
      </c>
      <c r="C1265" s="38">
        <v>39221.85</v>
      </c>
      <c r="D1265" s="38"/>
      <c r="E1265" s="37">
        <v>149.1</v>
      </c>
      <c r="F1265" s="38">
        <v>38689.480000000003</v>
      </c>
      <c r="G1265" s="38"/>
      <c r="H1265" s="37">
        <v>32.1</v>
      </c>
      <c r="I1265" s="38">
        <v>9450.18</v>
      </c>
      <c r="J1265" s="38"/>
      <c r="K1265" s="37">
        <v>32</v>
      </c>
      <c r="L1265" s="38">
        <v>9615.0400000000009</v>
      </c>
    </row>
    <row r="1266" spans="1:12">
      <c r="A1266" s="18" t="s">
        <v>106</v>
      </c>
      <c r="B1266" s="37">
        <v>46.2</v>
      </c>
      <c r="C1266" s="38">
        <v>7934.3431825857197</v>
      </c>
      <c r="D1266" s="38"/>
      <c r="E1266" s="37">
        <v>45.6</v>
      </c>
      <c r="F1266" s="38">
        <v>7102.9888865194698</v>
      </c>
      <c r="G1266" s="38"/>
      <c r="H1266" s="37">
        <v>33.700000000000003</v>
      </c>
      <c r="I1266" s="38">
        <v>6124.8841280168799</v>
      </c>
      <c r="J1266" s="38"/>
      <c r="K1266" s="37">
        <v>38.5</v>
      </c>
      <c r="L1266" s="38">
        <v>6346.5249646375496</v>
      </c>
    </row>
    <row r="1267" spans="1:12">
      <c r="A1267" s="18" t="s">
        <v>107</v>
      </c>
      <c r="B1267" s="37">
        <v>0.7</v>
      </c>
      <c r="C1267" s="38">
        <v>1682.5685233367401</v>
      </c>
      <c r="D1267" s="38"/>
      <c r="E1267" s="37">
        <v>0.7</v>
      </c>
      <c r="F1267" s="38">
        <v>1600.1226656932399</v>
      </c>
      <c r="G1267" s="38"/>
      <c r="H1267" s="37">
        <v>1.8</v>
      </c>
      <c r="I1267" s="38">
        <v>4325.97535841227</v>
      </c>
      <c r="J1267" s="38"/>
      <c r="K1267" s="37">
        <v>1.7</v>
      </c>
      <c r="L1267" s="38">
        <v>3885.4468677472801</v>
      </c>
    </row>
    <row r="1268" spans="1:12">
      <c r="A1268" s="18" t="s">
        <v>108</v>
      </c>
      <c r="B1268" s="37">
        <v>152.9</v>
      </c>
      <c r="C1268" s="38">
        <v>167596.24532355601</v>
      </c>
      <c r="D1268" s="38"/>
      <c r="E1268" s="37">
        <v>173.8</v>
      </c>
      <c r="F1268" s="38">
        <v>219652.36255808201</v>
      </c>
      <c r="G1268" s="38"/>
      <c r="H1268" s="37">
        <v>72</v>
      </c>
      <c r="I1268" s="38">
        <v>78924.687299568803</v>
      </c>
      <c r="J1268" s="38"/>
      <c r="K1268" s="37">
        <v>50</v>
      </c>
      <c r="L1268" s="38">
        <v>63194.558650279701</v>
      </c>
    </row>
    <row r="1269" spans="1:12">
      <c r="A1269" s="18" t="s">
        <v>109</v>
      </c>
      <c r="B1269" s="37">
        <v>0.1</v>
      </c>
      <c r="C1269" s="38">
        <v>33.826605631363499</v>
      </c>
      <c r="D1269" s="38"/>
      <c r="E1269" s="37">
        <v>0.2</v>
      </c>
      <c r="F1269" s="38">
        <v>64.6088167559043</v>
      </c>
      <c r="G1269" s="38"/>
      <c r="H1269" s="39" t="s">
        <v>43</v>
      </c>
      <c r="I1269" s="40" t="s">
        <v>43</v>
      </c>
      <c r="J1269" s="40"/>
      <c r="K1269" s="39" t="s">
        <v>43</v>
      </c>
      <c r="L1269" s="40" t="s">
        <v>43</v>
      </c>
    </row>
    <row r="1270" spans="1:12">
      <c r="A1270" s="18" t="s">
        <v>110</v>
      </c>
      <c r="B1270" s="39" t="s">
        <v>43</v>
      </c>
      <c r="C1270" s="40" t="s">
        <v>43</v>
      </c>
      <c r="D1270" s="40"/>
      <c r="E1270" s="39" t="s">
        <v>43</v>
      </c>
      <c r="F1270" s="40" t="s">
        <v>43</v>
      </c>
      <c r="G1270" s="40"/>
      <c r="H1270" s="37">
        <v>2.4</v>
      </c>
      <c r="I1270" s="38">
        <v>803.69143984480695</v>
      </c>
      <c r="J1270" s="38"/>
      <c r="K1270" s="37">
        <v>2.4</v>
      </c>
      <c r="L1270" s="38">
        <v>872.00521223161604</v>
      </c>
    </row>
    <row r="1271" spans="1:12">
      <c r="A1271" s="18" t="s">
        <v>111</v>
      </c>
      <c r="B1271" s="37">
        <v>85</v>
      </c>
      <c r="C1271" s="38">
        <v>41704.377586380797</v>
      </c>
      <c r="D1271" s="38"/>
      <c r="E1271" s="37">
        <v>62.7</v>
      </c>
      <c r="F1271" s="38">
        <v>29655.63945386</v>
      </c>
      <c r="G1271" s="38"/>
      <c r="H1271" s="37">
        <v>16.100000000000001</v>
      </c>
      <c r="I1271" s="38">
        <v>7903.7033594492896</v>
      </c>
      <c r="J1271" s="38"/>
      <c r="K1271" s="37">
        <v>16</v>
      </c>
      <c r="L1271" s="38">
        <v>7571.8460010028502</v>
      </c>
    </row>
    <row r="1272" spans="1:12">
      <c r="A1272" s="18" t="s">
        <v>112</v>
      </c>
      <c r="B1272" s="37">
        <v>1.2</v>
      </c>
      <c r="C1272" s="38">
        <v>706.64961622253304</v>
      </c>
      <c r="D1272" s="38"/>
      <c r="E1272" s="37">
        <v>1.1000000000000001</v>
      </c>
      <c r="F1272" s="38">
        <v>708.65179013516399</v>
      </c>
      <c r="G1272" s="38"/>
      <c r="H1272" s="39" t="s">
        <v>43</v>
      </c>
      <c r="I1272" s="40" t="s">
        <v>43</v>
      </c>
      <c r="J1272" s="40"/>
      <c r="K1272" s="39" t="s">
        <v>43</v>
      </c>
      <c r="L1272" s="40" t="s">
        <v>43</v>
      </c>
    </row>
    <row r="1273" spans="1:12">
      <c r="A1273" s="18" t="s">
        <v>113</v>
      </c>
      <c r="B1273" s="37">
        <v>12.4</v>
      </c>
      <c r="C1273" s="38">
        <v>8461.36</v>
      </c>
      <c r="D1273" s="38"/>
      <c r="E1273" s="37">
        <v>12.4</v>
      </c>
      <c r="F1273" s="38">
        <v>8817.24</v>
      </c>
      <c r="G1273" s="38"/>
      <c r="H1273" s="37">
        <v>0.8</v>
      </c>
      <c r="I1273" s="38">
        <v>631.67999999999995</v>
      </c>
      <c r="J1273" s="38"/>
      <c r="K1273" s="37">
        <v>0.8</v>
      </c>
      <c r="L1273" s="38">
        <v>653.12</v>
      </c>
    </row>
    <row r="1274" spans="1:12">
      <c r="A1274" s="18" t="s">
        <v>114</v>
      </c>
      <c r="B1274" s="37">
        <v>5</v>
      </c>
      <c r="C1274" s="38">
        <v>11039.78</v>
      </c>
      <c r="D1274" s="38"/>
      <c r="E1274" s="37">
        <v>5.3</v>
      </c>
      <c r="F1274" s="38">
        <v>14511.71</v>
      </c>
      <c r="G1274" s="38"/>
      <c r="H1274" s="37">
        <v>1</v>
      </c>
      <c r="I1274" s="38">
        <v>8700.8799999999992</v>
      </c>
      <c r="J1274" s="38"/>
      <c r="K1274" s="37">
        <v>1</v>
      </c>
      <c r="L1274" s="38">
        <v>10625.26</v>
      </c>
    </row>
    <row r="1275" spans="1:12">
      <c r="A1275" s="18" t="s">
        <v>115</v>
      </c>
      <c r="B1275" s="37">
        <v>75.5</v>
      </c>
      <c r="C1275" s="38">
        <v>39355.9</v>
      </c>
      <c r="D1275" s="38"/>
      <c r="E1275" s="37">
        <v>64</v>
      </c>
      <c r="F1275" s="38">
        <v>33274.9</v>
      </c>
      <c r="G1275" s="38"/>
      <c r="H1275" s="37">
        <v>6.1</v>
      </c>
      <c r="I1275" s="38">
        <v>3305.46</v>
      </c>
      <c r="J1275" s="38"/>
      <c r="K1275" s="37">
        <v>6.1</v>
      </c>
      <c r="L1275" s="38">
        <v>3511.45</v>
      </c>
    </row>
    <row r="1276" spans="1:12">
      <c r="A1276" s="18" t="s">
        <v>116</v>
      </c>
      <c r="B1276" s="37">
        <v>51.6</v>
      </c>
      <c r="C1276" s="38">
        <v>33170.519999999997</v>
      </c>
      <c r="D1276" s="38"/>
      <c r="E1276" s="37">
        <v>44.1</v>
      </c>
      <c r="F1276" s="38">
        <v>33577.29</v>
      </c>
      <c r="G1276" s="38"/>
      <c r="H1276" s="37">
        <v>10.4</v>
      </c>
      <c r="I1276" s="38">
        <v>9730.56</v>
      </c>
      <c r="J1276" s="38"/>
      <c r="K1276" s="37">
        <v>10.4</v>
      </c>
      <c r="L1276" s="38">
        <v>9572.09</v>
      </c>
    </row>
    <row r="1277" spans="1:12">
      <c r="A1277" s="18" t="s">
        <v>117</v>
      </c>
      <c r="B1277" s="37">
        <v>72.869799999999998</v>
      </c>
      <c r="C1277" s="38">
        <v>74622.986238517493</v>
      </c>
      <c r="D1277" s="38"/>
      <c r="E1277" s="37">
        <v>69.099999999999994</v>
      </c>
      <c r="F1277" s="38">
        <v>76449.39</v>
      </c>
      <c r="G1277" s="38"/>
      <c r="H1277" s="37">
        <v>5.8921000000000001</v>
      </c>
      <c r="I1277" s="38">
        <v>4530.7476247058803</v>
      </c>
      <c r="J1277" s="38"/>
      <c r="K1277" s="37">
        <v>5.9</v>
      </c>
      <c r="L1277" s="38">
        <v>4841.6499999999996</v>
      </c>
    </row>
    <row r="1278" spans="1:12">
      <c r="A1278" s="18" t="s">
        <v>118</v>
      </c>
      <c r="B1278" s="37">
        <v>0.2</v>
      </c>
      <c r="C1278" s="38">
        <v>18.118360476290999</v>
      </c>
      <c r="D1278" s="38"/>
      <c r="E1278" s="37">
        <v>0.3</v>
      </c>
      <c r="F1278" s="38">
        <v>29.079968564447</v>
      </c>
      <c r="G1278" s="38"/>
      <c r="H1278" s="39" t="s">
        <v>43</v>
      </c>
      <c r="I1278" s="40" t="s">
        <v>43</v>
      </c>
      <c r="J1278" s="40"/>
      <c r="K1278" s="39" t="s">
        <v>43</v>
      </c>
      <c r="L1278" s="40" t="s">
        <v>43</v>
      </c>
    </row>
    <row r="1279" spans="1:12">
      <c r="A1279" s="18" t="s">
        <v>119</v>
      </c>
      <c r="B1279" s="37">
        <v>8.1</v>
      </c>
      <c r="C1279" s="38">
        <v>3326.8421533955502</v>
      </c>
      <c r="D1279" s="38"/>
      <c r="E1279" s="37">
        <v>7.4</v>
      </c>
      <c r="F1279" s="38">
        <v>4255.0721863182598</v>
      </c>
      <c r="G1279" s="38"/>
      <c r="H1279" s="37">
        <v>4.5999999999999996</v>
      </c>
      <c r="I1279" s="38">
        <v>1920.7288739072101</v>
      </c>
      <c r="J1279" s="38"/>
      <c r="K1279" s="37">
        <v>4.5999999999999996</v>
      </c>
      <c r="L1279" s="38">
        <v>2689.02042347009</v>
      </c>
    </row>
    <row r="1280" spans="1:12">
      <c r="A1280" s="18" t="s">
        <v>120</v>
      </c>
      <c r="B1280" s="37">
        <v>37</v>
      </c>
      <c r="C1280" s="38">
        <v>25595.73</v>
      </c>
      <c r="D1280" s="38"/>
      <c r="E1280" s="37">
        <v>38.1</v>
      </c>
      <c r="F1280" s="38">
        <v>34296.65</v>
      </c>
      <c r="G1280" s="38"/>
      <c r="H1280" s="37">
        <v>23.7</v>
      </c>
      <c r="I1280" s="38">
        <v>17339.759999999998</v>
      </c>
      <c r="J1280" s="38"/>
      <c r="K1280" s="37">
        <v>21.8</v>
      </c>
      <c r="L1280" s="38">
        <v>20737.599999999999</v>
      </c>
    </row>
    <row r="1281" spans="1:12">
      <c r="A1281" s="18" t="s">
        <v>121</v>
      </c>
      <c r="B1281" s="37">
        <v>0.4</v>
      </c>
      <c r="C1281" s="38">
        <v>131.93786371154599</v>
      </c>
      <c r="D1281" s="38"/>
      <c r="E1281" s="37">
        <v>1.6</v>
      </c>
      <c r="F1281" s="38">
        <v>786.34966772081202</v>
      </c>
      <c r="G1281" s="38"/>
      <c r="H1281" s="37">
        <v>3.3</v>
      </c>
      <c r="I1281" s="38">
        <v>1107.6893714591699</v>
      </c>
      <c r="J1281" s="38"/>
      <c r="K1281" s="37">
        <v>3.3</v>
      </c>
      <c r="L1281" s="38">
        <v>1650.4571634741701</v>
      </c>
    </row>
    <row r="1282" spans="1:12">
      <c r="A1282" s="18" t="s">
        <v>122</v>
      </c>
      <c r="B1282" s="37">
        <v>0.9</v>
      </c>
      <c r="C1282" s="38">
        <v>353.726245191548</v>
      </c>
      <c r="D1282" s="38"/>
      <c r="E1282" s="37">
        <v>1</v>
      </c>
      <c r="F1282" s="38">
        <v>433.11813577898499</v>
      </c>
      <c r="G1282" s="38"/>
      <c r="H1282" s="37">
        <v>1.2</v>
      </c>
      <c r="I1282" s="38">
        <v>474.94230460299298</v>
      </c>
      <c r="J1282" s="38"/>
      <c r="K1282" s="37">
        <v>1.5</v>
      </c>
      <c r="L1282" s="38">
        <v>654.23302459062199</v>
      </c>
    </row>
    <row r="1283" spans="1:12">
      <c r="A1283" s="18" t="s">
        <v>123</v>
      </c>
      <c r="B1283" s="37">
        <v>50</v>
      </c>
      <c r="C1283" s="38">
        <v>17326.72</v>
      </c>
      <c r="D1283" s="38"/>
      <c r="E1283" s="37">
        <v>49.1</v>
      </c>
      <c r="F1283" s="38">
        <v>18109.759999999998</v>
      </c>
      <c r="G1283" s="38"/>
      <c r="H1283" s="37">
        <v>83.5</v>
      </c>
      <c r="I1283" s="38">
        <v>31586.52</v>
      </c>
      <c r="J1283" s="38"/>
      <c r="K1283" s="37">
        <v>81.8</v>
      </c>
      <c r="L1283" s="38">
        <v>32550.07</v>
      </c>
    </row>
    <row r="1284" spans="1:12">
      <c r="A1284" s="36" t="s">
        <v>124</v>
      </c>
      <c r="B1284" s="37"/>
      <c r="C1284" s="38"/>
      <c r="D1284" s="38"/>
      <c r="E1284" s="37"/>
      <c r="F1284" s="38"/>
      <c r="G1284" s="38"/>
      <c r="H1284" s="37"/>
      <c r="I1284" s="38"/>
      <c r="J1284" s="38"/>
      <c r="K1284" s="37"/>
      <c r="L1284" s="38"/>
    </row>
    <row r="1285" spans="1:12">
      <c r="A1285" s="18" t="s">
        <v>125</v>
      </c>
      <c r="B1285" s="39" t="s">
        <v>43</v>
      </c>
      <c r="C1285" s="40" t="s">
        <v>43</v>
      </c>
      <c r="D1285" s="40"/>
      <c r="E1285" s="39" t="s">
        <v>43</v>
      </c>
      <c r="F1285" s="40" t="s">
        <v>43</v>
      </c>
      <c r="G1285" s="40"/>
      <c r="H1285" s="39" t="s">
        <v>43</v>
      </c>
      <c r="I1285" s="40" t="s">
        <v>43</v>
      </c>
      <c r="J1285" s="40"/>
      <c r="K1285" s="39" t="s">
        <v>43</v>
      </c>
      <c r="L1285" s="40" t="s">
        <v>43</v>
      </c>
    </row>
    <row r="1286" spans="1:12">
      <c r="A1286" s="18" t="s">
        <v>126</v>
      </c>
      <c r="B1286" s="39" t="s">
        <v>43</v>
      </c>
      <c r="C1286" s="40" t="s">
        <v>43</v>
      </c>
      <c r="D1286" s="40"/>
      <c r="E1286" s="39" t="s">
        <v>43</v>
      </c>
      <c r="F1286" s="40" t="s">
        <v>43</v>
      </c>
      <c r="G1286" s="40"/>
      <c r="H1286" s="39" t="s">
        <v>43</v>
      </c>
      <c r="I1286" s="40" t="s">
        <v>43</v>
      </c>
      <c r="J1286" s="40"/>
      <c r="K1286" s="39" t="s">
        <v>43</v>
      </c>
      <c r="L1286" s="40" t="s">
        <v>43</v>
      </c>
    </row>
    <row r="1287" spans="1:12">
      <c r="A1287" s="18" t="s">
        <v>127</v>
      </c>
      <c r="B1287" s="39" t="s">
        <v>43</v>
      </c>
      <c r="C1287" s="40" t="s">
        <v>43</v>
      </c>
      <c r="D1287" s="40"/>
      <c r="E1287" s="39" t="s">
        <v>43</v>
      </c>
      <c r="F1287" s="40" t="s">
        <v>43</v>
      </c>
      <c r="G1287" s="40"/>
      <c r="H1287" s="39" t="s">
        <v>43</v>
      </c>
      <c r="I1287" s="40" t="s">
        <v>43</v>
      </c>
      <c r="J1287" s="40"/>
      <c r="K1287" s="39" t="s">
        <v>43</v>
      </c>
      <c r="L1287" s="40" t="s">
        <v>43</v>
      </c>
    </row>
    <row r="1288" spans="1:12">
      <c r="A1288" s="18" t="s">
        <v>128</v>
      </c>
      <c r="B1288" s="39" t="s">
        <v>43</v>
      </c>
      <c r="C1288" s="40" t="s">
        <v>43</v>
      </c>
      <c r="D1288" s="40"/>
      <c r="E1288" s="39" t="s">
        <v>43</v>
      </c>
      <c r="F1288" s="40" t="s">
        <v>43</v>
      </c>
      <c r="G1288" s="40"/>
      <c r="H1288" s="39" t="s">
        <v>43</v>
      </c>
      <c r="I1288" s="40" t="s">
        <v>43</v>
      </c>
      <c r="J1288" s="40"/>
      <c r="K1288" s="39" t="s">
        <v>43</v>
      </c>
      <c r="L1288" s="40" t="s">
        <v>43</v>
      </c>
    </row>
    <row r="1289" spans="1:12">
      <c r="A1289" s="18" t="s">
        <v>129</v>
      </c>
      <c r="B1289" s="39" t="s">
        <v>43</v>
      </c>
      <c r="C1289" s="40" t="s">
        <v>43</v>
      </c>
      <c r="D1289" s="40"/>
      <c r="E1289" s="39" t="s">
        <v>43</v>
      </c>
      <c r="F1289" s="40" t="s">
        <v>43</v>
      </c>
      <c r="G1289" s="40"/>
      <c r="H1289" s="39" t="s">
        <v>43</v>
      </c>
      <c r="I1289" s="40" t="s">
        <v>43</v>
      </c>
      <c r="J1289" s="40"/>
      <c r="K1289" s="39" t="s">
        <v>43</v>
      </c>
      <c r="L1289" s="40" t="s">
        <v>43</v>
      </c>
    </row>
    <row r="1290" spans="1:12">
      <c r="A1290" s="18" t="s">
        <v>130</v>
      </c>
      <c r="B1290" s="39" t="s">
        <v>43</v>
      </c>
      <c r="C1290" s="40" t="s">
        <v>43</v>
      </c>
      <c r="D1290" s="40"/>
      <c r="E1290" s="39" t="s">
        <v>43</v>
      </c>
      <c r="F1290" s="40" t="s">
        <v>43</v>
      </c>
      <c r="G1290" s="40"/>
      <c r="H1290" s="39" t="s">
        <v>43</v>
      </c>
      <c r="I1290" s="40" t="s">
        <v>43</v>
      </c>
      <c r="J1290" s="40"/>
      <c r="K1290" s="39" t="s">
        <v>43</v>
      </c>
      <c r="L1290" s="40" t="s">
        <v>43</v>
      </c>
    </row>
    <row r="1291" spans="1:12">
      <c r="A1291" s="18" t="s">
        <v>131</v>
      </c>
      <c r="B1291" s="39" t="s">
        <v>43</v>
      </c>
      <c r="C1291" s="40" t="s">
        <v>43</v>
      </c>
      <c r="D1291" s="40"/>
      <c r="E1291" s="39" t="s">
        <v>43</v>
      </c>
      <c r="F1291" s="40" t="s">
        <v>43</v>
      </c>
      <c r="G1291" s="40"/>
      <c r="H1291" s="39" t="s">
        <v>43</v>
      </c>
      <c r="I1291" s="40" t="s">
        <v>43</v>
      </c>
      <c r="J1291" s="40"/>
      <c r="K1291" s="39" t="s">
        <v>43</v>
      </c>
      <c r="L1291" s="40" t="s">
        <v>43</v>
      </c>
    </row>
    <row r="1292" spans="1:12">
      <c r="A1292" s="18" t="s">
        <v>132</v>
      </c>
      <c r="B1292" s="39" t="s">
        <v>43</v>
      </c>
      <c r="C1292" s="40" t="s">
        <v>43</v>
      </c>
      <c r="D1292" s="40"/>
      <c r="E1292" s="39" t="s">
        <v>43</v>
      </c>
      <c r="F1292" s="40" t="s">
        <v>43</v>
      </c>
      <c r="G1292" s="40"/>
      <c r="H1292" s="39" t="s">
        <v>43</v>
      </c>
      <c r="I1292" s="40" t="s">
        <v>43</v>
      </c>
      <c r="J1292" s="40"/>
      <c r="K1292" s="39" t="s">
        <v>43</v>
      </c>
      <c r="L1292" s="40" t="s">
        <v>43</v>
      </c>
    </row>
    <row r="1293" spans="1:12">
      <c r="A1293" s="18" t="s">
        <v>133</v>
      </c>
      <c r="B1293" s="39" t="s">
        <v>43</v>
      </c>
      <c r="C1293" s="40" t="s">
        <v>43</v>
      </c>
      <c r="D1293" s="40"/>
      <c r="E1293" s="39" t="s">
        <v>43</v>
      </c>
      <c r="F1293" s="40" t="s">
        <v>43</v>
      </c>
      <c r="G1293" s="40"/>
      <c r="H1293" s="39" t="s">
        <v>43</v>
      </c>
      <c r="I1293" s="40" t="s">
        <v>43</v>
      </c>
      <c r="J1293" s="40"/>
      <c r="K1293" s="39" t="s">
        <v>43</v>
      </c>
      <c r="L1293" s="40" t="s">
        <v>43</v>
      </c>
    </row>
    <row r="1294" spans="1:12">
      <c r="A1294" s="18" t="s">
        <v>134</v>
      </c>
      <c r="B1294" s="39" t="s">
        <v>43</v>
      </c>
      <c r="C1294" s="40" t="s">
        <v>43</v>
      </c>
      <c r="D1294" s="40"/>
      <c r="E1294" s="39" t="s">
        <v>43</v>
      </c>
      <c r="F1294" s="40" t="s">
        <v>43</v>
      </c>
      <c r="G1294" s="40"/>
      <c r="H1294" s="39" t="s">
        <v>43</v>
      </c>
      <c r="I1294" s="40" t="s">
        <v>43</v>
      </c>
      <c r="J1294" s="40"/>
      <c r="K1294" s="39" t="s">
        <v>43</v>
      </c>
      <c r="L1294" s="40" t="s">
        <v>43</v>
      </c>
    </row>
    <row r="1295" spans="1:12">
      <c r="A1295" s="18" t="s">
        <v>135</v>
      </c>
      <c r="B1295" s="37">
        <v>1.2</v>
      </c>
      <c r="C1295" s="38">
        <v>61.435687426016102</v>
      </c>
      <c r="D1295" s="38"/>
      <c r="E1295" s="37">
        <v>1.2</v>
      </c>
      <c r="F1295" s="38">
        <v>63.094450986518503</v>
      </c>
      <c r="G1295" s="38"/>
      <c r="H1295" s="39" t="s">
        <v>43</v>
      </c>
      <c r="I1295" s="40" t="s">
        <v>43</v>
      </c>
      <c r="J1295" s="40"/>
      <c r="K1295" s="39" t="s">
        <v>43</v>
      </c>
      <c r="L1295" s="40" t="s">
        <v>43</v>
      </c>
    </row>
    <row r="1296" spans="1:12">
      <c r="A1296" s="18" t="s">
        <v>136</v>
      </c>
      <c r="B1296" s="39" t="s">
        <v>43</v>
      </c>
      <c r="C1296" s="40" t="s">
        <v>43</v>
      </c>
      <c r="D1296" s="40"/>
      <c r="E1296" s="39" t="s">
        <v>43</v>
      </c>
      <c r="F1296" s="40" t="s">
        <v>43</v>
      </c>
      <c r="G1296" s="40"/>
      <c r="H1296" s="39" t="s">
        <v>43</v>
      </c>
      <c r="I1296" s="40" t="s">
        <v>43</v>
      </c>
      <c r="J1296" s="40"/>
      <c r="K1296" s="39" t="s">
        <v>43</v>
      </c>
      <c r="L1296" s="40" t="s">
        <v>43</v>
      </c>
    </row>
    <row r="1297" spans="1:12">
      <c r="A1297" s="18" t="s">
        <v>137</v>
      </c>
      <c r="B1297" s="40" t="s">
        <v>43</v>
      </c>
      <c r="C1297" s="40" t="s">
        <v>43</v>
      </c>
      <c r="D1297" s="40"/>
      <c r="E1297" s="40" t="s">
        <v>43</v>
      </c>
      <c r="F1297" s="40" t="s">
        <v>43</v>
      </c>
      <c r="G1297" s="40"/>
      <c r="H1297" s="40" t="s">
        <v>43</v>
      </c>
      <c r="I1297" s="40" t="s">
        <v>43</v>
      </c>
      <c r="J1297" s="40"/>
      <c r="K1297" s="40" t="s">
        <v>43</v>
      </c>
      <c r="L1297" s="40" t="s">
        <v>43</v>
      </c>
    </row>
    <row r="1298" spans="1:12">
      <c r="A1298" s="36" t="s">
        <v>138</v>
      </c>
      <c r="B1298" s="40" t="s">
        <v>43</v>
      </c>
      <c r="C1298" s="38">
        <v>28411.41</v>
      </c>
      <c r="D1298" s="38"/>
      <c r="E1298" s="40" t="s">
        <v>43</v>
      </c>
      <c r="F1298" s="38">
        <v>28466.880000000001</v>
      </c>
      <c r="G1298" s="38"/>
      <c r="H1298" s="40" t="s">
        <v>43</v>
      </c>
      <c r="I1298" s="38">
        <v>126279.15</v>
      </c>
      <c r="J1298" s="38"/>
      <c r="K1298" s="40" t="s">
        <v>43</v>
      </c>
      <c r="L1298" s="38">
        <v>145304.64000000001</v>
      </c>
    </row>
    <row r="1299" spans="1:12">
      <c r="A1299" s="36" t="s">
        <v>139</v>
      </c>
      <c r="B1299" s="40" t="s">
        <v>43</v>
      </c>
      <c r="C1299" s="38">
        <v>153594.471719764</v>
      </c>
      <c r="D1299" s="38"/>
      <c r="E1299" s="40" t="s">
        <v>43</v>
      </c>
      <c r="F1299" s="38">
        <v>159942.53123594099</v>
      </c>
      <c r="G1299" s="38"/>
      <c r="H1299" s="40" t="s">
        <v>43</v>
      </c>
      <c r="I1299" s="38">
        <v>4132.1072821088301</v>
      </c>
      <c r="J1299" s="38"/>
      <c r="K1299" s="40" t="s">
        <v>43</v>
      </c>
      <c r="L1299" s="38">
        <v>4332.4153147163397</v>
      </c>
    </row>
    <row r="1300" spans="1:12">
      <c r="A1300" s="226" t="s">
        <v>140</v>
      </c>
      <c r="B1300" s="226"/>
      <c r="C1300" s="226"/>
      <c r="D1300" s="226"/>
      <c r="E1300" s="226"/>
      <c r="F1300" s="226"/>
      <c r="G1300" s="226"/>
      <c r="H1300" s="226"/>
      <c r="I1300" s="226"/>
      <c r="J1300" s="226"/>
      <c r="K1300" s="226"/>
      <c r="L1300" s="226"/>
    </row>
    <row r="1301" spans="1:12">
      <c r="A1301" s="18" t="s">
        <v>141</v>
      </c>
      <c r="B1301" s="37">
        <v>414.80138930359198</v>
      </c>
      <c r="C1301" s="38">
        <v>114435.517238524</v>
      </c>
      <c r="D1301" s="38"/>
      <c r="E1301" s="37">
        <v>379.01772397195998</v>
      </c>
      <c r="F1301" s="38">
        <v>132037.53894235499</v>
      </c>
      <c r="G1301" s="38"/>
      <c r="H1301" s="37">
        <v>21.402836366031401</v>
      </c>
      <c r="I1301" s="38">
        <v>6995.1057057255903</v>
      </c>
      <c r="J1301" s="38"/>
      <c r="K1301" s="37">
        <v>8.1522194007009805</v>
      </c>
      <c r="L1301" s="38">
        <v>3364.4654807010802</v>
      </c>
    </row>
    <row r="1302" spans="1:12">
      <c r="A1302" s="18" t="s">
        <v>142</v>
      </c>
      <c r="B1302" s="37">
        <v>372.7</v>
      </c>
      <c r="C1302" s="38">
        <v>203106.30081279</v>
      </c>
      <c r="D1302" s="38"/>
      <c r="E1302" s="37">
        <v>329.6</v>
      </c>
      <c r="F1302" s="38">
        <v>193089.95037292101</v>
      </c>
      <c r="G1302" s="38"/>
      <c r="H1302" s="37">
        <v>3.8</v>
      </c>
      <c r="I1302" s="38">
        <v>2070.52773130285</v>
      </c>
      <c r="J1302" s="38"/>
      <c r="K1302" s="37">
        <v>3.1</v>
      </c>
      <c r="L1302" s="38">
        <v>1815.7983327807301</v>
      </c>
    </row>
    <row r="1303" spans="1:12">
      <c r="A1303" s="18" t="s">
        <v>143</v>
      </c>
      <c r="B1303" s="37">
        <v>6.2</v>
      </c>
      <c r="C1303" s="38">
        <v>1465.54700502739</v>
      </c>
      <c r="D1303" s="38"/>
      <c r="E1303" s="37">
        <v>5.8</v>
      </c>
      <c r="F1303" s="38">
        <v>1652.0496803445899</v>
      </c>
      <c r="G1303" s="38"/>
      <c r="H1303" s="37">
        <v>16.7</v>
      </c>
      <c r="I1303" s="38">
        <v>4014.7270459687102</v>
      </c>
      <c r="J1303" s="38"/>
      <c r="K1303" s="37">
        <v>15.2</v>
      </c>
      <c r="L1303" s="38">
        <v>4403.2179984408904</v>
      </c>
    </row>
    <row r="1304" spans="1:12">
      <c r="A1304" s="18" t="s">
        <v>144</v>
      </c>
      <c r="B1304" s="37">
        <v>39.299999999999997</v>
      </c>
      <c r="C1304" s="38">
        <v>52703.7</v>
      </c>
      <c r="D1304" s="38"/>
      <c r="E1304" s="37">
        <v>47.9</v>
      </c>
      <c r="F1304" s="38">
        <v>65591.570000000007</v>
      </c>
      <c r="G1304" s="38"/>
      <c r="H1304" s="37">
        <v>5.0999999999999996</v>
      </c>
      <c r="I1304" s="38">
        <v>5053.17</v>
      </c>
      <c r="J1304" s="38"/>
      <c r="K1304" s="37">
        <v>4.5</v>
      </c>
      <c r="L1304" s="38">
        <v>3888.13</v>
      </c>
    </row>
    <row r="1305" spans="1:12">
      <c r="A1305" s="18" t="s">
        <v>145</v>
      </c>
      <c r="B1305" s="37">
        <v>1005.4</v>
      </c>
      <c r="C1305" s="38">
        <v>277846.543798709</v>
      </c>
      <c r="D1305" s="38"/>
      <c r="E1305" s="37">
        <v>950.7</v>
      </c>
      <c r="F1305" s="38">
        <v>327361.53933761001</v>
      </c>
      <c r="G1305" s="38"/>
      <c r="H1305" s="37">
        <v>67</v>
      </c>
      <c r="I1305" s="38">
        <v>18479.2395320631</v>
      </c>
      <c r="J1305" s="38"/>
      <c r="K1305" s="37">
        <v>67</v>
      </c>
      <c r="L1305" s="38">
        <v>23025.132456950701</v>
      </c>
    </row>
    <row r="1306" spans="1:12">
      <c r="A1306" s="18" t="s">
        <v>146</v>
      </c>
      <c r="B1306" s="37">
        <v>58.4</v>
      </c>
      <c r="C1306" s="38">
        <v>18391.732703813199</v>
      </c>
      <c r="D1306" s="38"/>
      <c r="E1306" s="37">
        <v>58.8</v>
      </c>
      <c r="F1306" s="38">
        <v>19721.354201681301</v>
      </c>
      <c r="G1306" s="38"/>
      <c r="H1306" s="37">
        <v>7.9</v>
      </c>
      <c r="I1306" s="38">
        <v>2426.20446304697</v>
      </c>
      <c r="J1306" s="38"/>
      <c r="K1306" s="37">
        <v>7.9</v>
      </c>
      <c r="L1306" s="38">
        <v>2583.9077531450198</v>
      </c>
    </row>
    <row r="1307" spans="1:12">
      <c r="A1307" s="18" t="s">
        <v>147</v>
      </c>
      <c r="B1307" s="37">
        <v>37.299999999999997</v>
      </c>
      <c r="C1307" s="38">
        <v>11761.104647181401</v>
      </c>
      <c r="D1307" s="38"/>
      <c r="E1307" s="37">
        <v>46.4</v>
      </c>
      <c r="F1307" s="38">
        <v>10709.4790112758</v>
      </c>
      <c r="G1307" s="38"/>
      <c r="H1307" s="37">
        <v>11.7</v>
      </c>
      <c r="I1307" s="38">
        <v>3657.96867265418</v>
      </c>
      <c r="J1307" s="38"/>
      <c r="K1307" s="37">
        <v>11.7</v>
      </c>
      <c r="L1307" s="38">
        <v>2677.6330683828601</v>
      </c>
    </row>
    <row r="1308" spans="1:12">
      <c r="A1308" s="18" t="s">
        <v>148</v>
      </c>
      <c r="B1308" s="37">
        <v>392.1</v>
      </c>
      <c r="C1308" s="38">
        <v>253291.052984576</v>
      </c>
      <c r="D1308" s="38"/>
      <c r="E1308" s="37">
        <v>320.39999999999998</v>
      </c>
      <c r="F1308" s="38">
        <v>144467.759389513</v>
      </c>
      <c r="G1308" s="38"/>
      <c r="H1308" s="37">
        <v>4.8</v>
      </c>
      <c r="I1308" s="38">
        <v>3104.1853782210701</v>
      </c>
      <c r="J1308" s="38"/>
      <c r="K1308" s="37">
        <v>4.8</v>
      </c>
      <c r="L1308" s="38">
        <v>2166.7213939983098</v>
      </c>
    </row>
    <row r="1309" spans="1:12">
      <c r="A1309" s="18" t="s">
        <v>149</v>
      </c>
      <c r="B1309" s="39" t="s">
        <v>43</v>
      </c>
      <c r="C1309" s="40" t="s">
        <v>43</v>
      </c>
      <c r="D1309" s="40"/>
      <c r="E1309" s="39" t="s">
        <v>43</v>
      </c>
      <c r="F1309" s="40" t="s">
        <v>43</v>
      </c>
      <c r="G1309" s="40"/>
      <c r="H1309" s="39" t="s">
        <v>43</v>
      </c>
      <c r="I1309" s="40" t="s">
        <v>43</v>
      </c>
      <c r="J1309" s="40"/>
      <c r="K1309" s="39" t="s">
        <v>43</v>
      </c>
      <c r="L1309" s="40" t="s">
        <v>43</v>
      </c>
    </row>
    <row r="1310" spans="1:12">
      <c r="A1310" s="18" t="s">
        <v>150</v>
      </c>
      <c r="B1310" s="39" t="s">
        <v>43</v>
      </c>
      <c r="C1310" s="40" t="s">
        <v>43</v>
      </c>
      <c r="D1310" s="40"/>
      <c r="E1310" s="39" t="s">
        <v>43</v>
      </c>
      <c r="F1310" s="40" t="s">
        <v>43</v>
      </c>
      <c r="G1310" s="40"/>
      <c r="H1310" s="39" t="s">
        <v>43</v>
      </c>
      <c r="I1310" s="40" t="s">
        <v>43</v>
      </c>
      <c r="J1310" s="40"/>
      <c r="K1310" s="39" t="s">
        <v>43</v>
      </c>
      <c r="L1310" s="40" t="s">
        <v>43</v>
      </c>
    </row>
    <row r="1311" spans="1:12">
      <c r="A1311" s="18" t="s">
        <v>151</v>
      </c>
      <c r="B1311" s="37">
        <v>4.5999999999999996</v>
      </c>
      <c r="C1311" s="38">
        <v>3277.76179279607</v>
      </c>
      <c r="D1311" s="38"/>
      <c r="E1311" s="37">
        <v>4.5</v>
      </c>
      <c r="F1311" s="38">
        <v>3046.18079656591</v>
      </c>
      <c r="G1311" s="38"/>
      <c r="H1311" s="39" t="s">
        <v>43</v>
      </c>
      <c r="I1311" s="40" t="s">
        <v>43</v>
      </c>
      <c r="J1311" s="40"/>
      <c r="K1311" s="39" t="s">
        <v>43</v>
      </c>
      <c r="L1311" s="40" t="s">
        <v>43</v>
      </c>
    </row>
    <row r="1312" spans="1:12">
      <c r="A1312" s="18" t="s">
        <v>152</v>
      </c>
      <c r="B1312" s="37">
        <v>12.8</v>
      </c>
      <c r="C1312" s="38">
        <v>4516.9346493344201</v>
      </c>
      <c r="D1312" s="38"/>
      <c r="E1312" s="37">
        <v>12.4</v>
      </c>
      <c r="F1312" s="38">
        <v>4437.0413677243096</v>
      </c>
      <c r="G1312" s="38"/>
      <c r="H1312" s="37">
        <v>3</v>
      </c>
      <c r="I1312" s="38">
        <v>1076.6414876548199</v>
      </c>
      <c r="J1312" s="38"/>
      <c r="K1312" s="37">
        <v>3.2</v>
      </c>
      <c r="L1312" s="38">
        <v>1164.49543304745</v>
      </c>
    </row>
    <row r="1313" spans="1:12">
      <c r="A1313" s="18" t="s">
        <v>153</v>
      </c>
      <c r="B1313" s="37">
        <v>61.7</v>
      </c>
      <c r="C1313" s="38">
        <v>47255.481102749101</v>
      </c>
      <c r="D1313" s="38"/>
      <c r="E1313" s="37">
        <v>55.9</v>
      </c>
      <c r="F1313" s="38">
        <v>42085.486384955097</v>
      </c>
      <c r="G1313" s="38"/>
      <c r="H1313" s="37">
        <v>0.9</v>
      </c>
      <c r="I1313" s="38">
        <v>635.20101329672605</v>
      </c>
      <c r="J1313" s="38"/>
      <c r="K1313" s="37">
        <v>0.5</v>
      </c>
      <c r="L1313" s="38">
        <v>346.89033115037802</v>
      </c>
    </row>
    <row r="1314" spans="1:12">
      <c r="A1314" s="18" t="s">
        <v>154</v>
      </c>
      <c r="B1314" s="37">
        <v>110.3</v>
      </c>
      <c r="C1314" s="38">
        <v>40892.628520684397</v>
      </c>
      <c r="D1314" s="38"/>
      <c r="E1314" s="37">
        <v>105.5</v>
      </c>
      <c r="F1314" s="38">
        <v>34575.959393436802</v>
      </c>
      <c r="G1314" s="38"/>
      <c r="H1314" s="37">
        <v>27</v>
      </c>
      <c r="I1314" s="38">
        <v>10029.342555981601</v>
      </c>
      <c r="J1314" s="38"/>
      <c r="K1314" s="37">
        <v>31.3</v>
      </c>
      <c r="L1314" s="38">
        <v>10277.9216685173</v>
      </c>
    </row>
    <row r="1315" spans="1:12">
      <c r="A1315" s="18" t="s">
        <v>155</v>
      </c>
      <c r="B1315" s="37">
        <v>12.6</v>
      </c>
      <c r="C1315" s="38">
        <v>5708.4433278586703</v>
      </c>
      <c r="D1315" s="38"/>
      <c r="E1315" s="37">
        <v>11.4</v>
      </c>
      <c r="F1315" s="38">
        <v>4204.1325956505798</v>
      </c>
      <c r="G1315" s="38"/>
      <c r="H1315" s="37">
        <v>1.7</v>
      </c>
      <c r="I1315" s="38">
        <v>778.55543772343299</v>
      </c>
      <c r="J1315" s="38"/>
      <c r="K1315" s="37">
        <v>2</v>
      </c>
      <c r="L1315" s="38">
        <v>745.58132506691095</v>
      </c>
    </row>
    <row r="1316" spans="1:12">
      <c r="A1316" s="18" t="s">
        <v>156</v>
      </c>
      <c r="B1316" s="37">
        <v>11.4</v>
      </c>
      <c r="C1316" s="38">
        <v>6333.0369385873901</v>
      </c>
      <c r="D1316" s="38"/>
      <c r="E1316" s="37">
        <v>11.5</v>
      </c>
      <c r="F1316" s="38">
        <v>5085.3175557744698</v>
      </c>
      <c r="G1316" s="38"/>
      <c r="H1316" s="37">
        <v>1.1000000000000001</v>
      </c>
      <c r="I1316" s="38">
        <v>606.17108820614999</v>
      </c>
      <c r="J1316" s="38"/>
      <c r="K1316" s="37">
        <v>1.3</v>
      </c>
      <c r="L1316" s="38">
        <v>570.24167461429499</v>
      </c>
    </row>
    <row r="1317" spans="1:12">
      <c r="A1317" s="18" t="s">
        <v>157</v>
      </c>
      <c r="B1317" s="37">
        <v>2.7</v>
      </c>
      <c r="C1317" s="38">
        <v>3210.8219825259798</v>
      </c>
      <c r="D1317" s="38"/>
      <c r="E1317" s="37">
        <v>2.9</v>
      </c>
      <c r="F1317" s="38">
        <v>2286.4620095565501</v>
      </c>
      <c r="G1317" s="38"/>
      <c r="H1317" s="37">
        <v>1.3</v>
      </c>
      <c r="I1317" s="38">
        <v>1658.5668676441001</v>
      </c>
      <c r="J1317" s="38"/>
      <c r="K1317" s="37">
        <v>1.7</v>
      </c>
      <c r="L1317" s="38">
        <v>1437.9774742474401</v>
      </c>
    </row>
    <row r="1318" spans="1:12">
      <c r="A1318" s="18" t="s">
        <v>158</v>
      </c>
      <c r="B1318" s="37">
        <v>6.3</v>
      </c>
      <c r="C1318" s="38">
        <v>2923.8688664173201</v>
      </c>
      <c r="D1318" s="38"/>
      <c r="E1318" s="37">
        <v>6.4</v>
      </c>
      <c r="F1318" s="38">
        <v>2640.5784606933298</v>
      </c>
      <c r="G1318" s="38"/>
      <c r="H1318" s="37">
        <v>1.9</v>
      </c>
      <c r="I1318" s="38">
        <v>840.821007955764</v>
      </c>
      <c r="J1318" s="38"/>
      <c r="K1318" s="37">
        <v>2.2000000000000002</v>
      </c>
      <c r="L1318" s="38">
        <v>865.51459334730703</v>
      </c>
    </row>
    <row r="1319" spans="1:12">
      <c r="A1319" s="18" t="s">
        <v>159</v>
      </c>
      <c r="B1319" s="37">
        <v>0.1</v>
      </c>
      <c r="C1319" s="38">
        <v>27.786582018445099</v>
      </c>
      <c r="D1319" s="38"/>
      <c r="E1319" s="37">
        <v>0.2</v>
      </c>
      <c r="F1319" s="38">
        <v>56.406761497443597</v>
      </c>
      <c r="G1319" s="38"/>
      <c r="H1319" s="39" t="s">
        <v>43</v>
      </c>
      <c r="I1319" s="40" t="s">
        <v>43</v>
      </c>
      <c r="J1319" s="40"/>
      <c r="K1319" s="39" t="s">
        <v>43</v>
      </c>
      <c r="L1319" s="40" t="s">
        <v>43</v>
      </c>
    </row>
    <row r="1320" spans="1:12">
      <c r="A1320" s="18" t="s">
        <v>160</v>
      </c>
      <c r="B1320" s="37">
        <v>2.2000000000000002</v>
      </c>
      <c r="C1320" s="38">
        <v>657.47171619046696</v>
      </c>
      <c r="D1320" s="38"/>
      <c r="E1320" s="37">
        <v>3.2</v>
      </c>
      <c r="F1320" s="38">
        <v>1029.9593284903699</v>
      </c>
      <c r="G1320" s="38"/>
      <c r="H1320" s="39" t="s">
        <v>43</v>
      </c>
      <c r="I1320" s="40" t="s">
        <v>43</v>
      </c>
      <c r="J1320" s="40"/>
      <c r="K1320" s="39" t="s">
        <v>43</v>
      </c>
      <c r="L1320" s="40" t="s">
        <v>43</v>
      </c>
    </row>
    <row r="1321" spans="1:12">
      <c r="A1321" s="18" t="s">
        <v>161</v>
      </c>
      <c r="B1321" s="37">
        <v>1.1000000000000001</v>
      </c>
      <c r="C1321" s="38">
        <v>1222.5505738504</v>
      </c>
      <c r="D1321" s="38"/>
      <c r="E1321" s="37">
        <v>1</v>
      </c>
      <c r="F1321" s="38">
        <v>1122.5237087171899</v>
      </c>
      <c r="G1321" s="38"/>
      <c r="H1321" s="39" t="s">
        <v>43</v>
      </c>
      <c r="I1321" s="40" t="s">
        <v>43</v>
      </c>
      <c r="J1321" s="40"/>
      <c r="K1321" s="39" t="s">
        <v>43</v>
      </c>
      <c r="L1321" s="40" t="s">
        <v>43</v>
      </c>
    </row>
    <row r="1322" spans="1:12">
      <c r="A1322" s="18" t="s">
        <v>162</v>
      </c>
      <c r="B1322" s="37">
        <v>3.2</v>
      </c>
      <c r="C1322" s="38">
        <v>1357.6406873757401</v>
      </c>
      <c r="D1322" s="38"/>
      <c r="E1322" s="37">
        <v>3.3</v>
      </c>
      <c r="F1322" s="38">
        <v>1408.46736060937</v>
      </c>
      <c r="G1322" s="38"/>
      <c r="H1322" s="39" t="s">
        <v>43</v>
      </c>
      <c r="I1322" s="40" t="s">
        <v>43</v>
      </c>
      <c r="J1322" s="40"/>
      <c r="K1322" s="39" t="s">
        <v>43</v>
      </c>
      <c r="L1322" s="40" t="s">
        <v>43</v>
      </c>
    </row>
    <row r="1323" spans="1:12">
      <c r="A1323" s="18" t="s">
        <v>163</v>
      </c>
      <c r="B1323" s="37">
        <v>46.9</v>
      </c>
      <c r="C1323" s="38">
        <v>52383.762310683298</v>
      </c>
      <c r="D1323" s="38"/>
      <c r="E1323" s="37">
        <v>47.3</v>
      </c>
      <c r="F1323" s="38">
        <v>46543.698814012299</v>
      </c>
      <c r="G1323" s="38"/>
      <c r="H1323" s="37">
        <v>4.3</v>
      </c>
      <c r="I1323" s="38">
        <v>4864.3066550424601</v>
      </c>
      <c r="J1323" s="38"/>
      <c r="K1323" s="37">
        <v>4.3</v>
      </c>
      <c r="L1323" s="38">
        <v>4285.4541630924004</v>
      </c>
    </row>
    <row r="1324" spans="1:12">
      <c r="A1324" s="18" t="s">
        <v>164</v>
      </c>
      <c r="B1324" s="37">
        <v>9.1999999999999993</v>
      </c>
      <c r="C1324" s="38">
        <v>26618.301012917</v>
      </c>
      <c r="D1324" s="38"/>
      <c r="E1324" s="37">
        <v>9.1999999999999993</v>
      </c>
      <c r="F1324" s="38">
        <v>22705.410764018201</v>
      </c>
      <c r="G1324" s="38"/>
      <c r="H1324" s="37">
        <v>0.4</v>
      </c>
      <c r="I1324" s="38">
        <v>1158.3495431512799</v>
      </c>
      <c r="J1324" s="38"/>
      <c r="K1324" s="37">
        <v>0.4</v>
      </c>
      <c r="L1324" s="38">
        <v>988.07216030803897</v>
      </c>
    </row>
    <row r="1325" spans="1:12">
      <c r="A1325" s="18" t="s">
        <v>165</v>
      </c>
      <c r="B1325" s="37">
        <v>0.5</v>
      </c>
      <c r="C1325" s="38">
        <v>2090.4027230522702</v>
      </c>
      <c r="D1325" s="38"/>
      <c r="E1325" s="37">
        <v>0.3</v>
      </c>
      <c r="F1325" s="38">
        <v>1147.6310949557001</v>
      </c>
      <c r="G1325" s="38"/>
      <c r="H1325" s="39" t="s">
        <v>43</v>
      </c>
      <c r="I1325" s="40" t="s">
        <v>43</v>
      </c>
      <c r="J1325" s="40"/>
      <c r="K1325" s="39" t="s">
        <v>43</v>
      </c>
      <c r="L1325" s="40" t="s">
        <v>43</v>
      </c>
    </row>
    <row r="1326" spans="1:12">
      <c r="A1326" s="18" t="s">
        <v>166</v>
      </c>
      <c r="B1326" s="37">
        <v>28.3</v>
      </c>
      <c r="C1326" s="38">
        <v>2799.2212678647402</v>
      </c>
      <c r="D1326" s="38"/>
      <c r="E1326" s="37">
        <v>28.3</v>
      </c>
      <c r="F1326" s="38">
        <v>2421.3263967029998</v>
      </c>
      <c r="G1326" s="38"/>
      <c r="H1326" s="39" t="s">
        <v>43</v>
      </c>
      <c r="I1326" s="40" t="s">
        <v>43</v>
      </c>
      <c r="J1326" s="40"/>
      <c r="K1326" s="39" t="s">
        <v>43</v>
      </c>
      <c r="L1326" s="40" t="s">
        <v>43</v>
      </c>
    </row>
    <row r="1327" spans="1:12">
      <c r="A1327" s="18" t="s">
        <v>167</v>
      </c>
      <c r="B1327" s="37">
        <v>0.9</v>
      </c>
      <c r="C1327" s="38">
        <v>468.04934548085998</v>
      </c>
      <c r="D1327" s="38"/>
      <c r="E1327" s="37">
        <v>0.8</v>
      </c>
      <c r="F1327" s="38">
        <v>496.34032814103699</v>
      </c>
      <c r="G1327" s="38"/>
      <c r="H1327" s="39" t="s">
        <v>43</v>
      </c>
      <c r="I1327" s="40" t="s">
        <v>43</v>
      </c>
      <c r="J1327" s="40"/>
      <c r="K1327" s="39" t="s">
        <v>43</v>
      </c>
      <c r="L1327" s="40" t="s">
        <v>43</v>
      </c>
    </row>
    <row r="1328" spans="1:12">
      <c r="A1328" s="18" t="s">
        <v>168</v>
      </c>
      <c r="B1328" s="37">
        <v>0.2</v>
      </c>
      <c r="C1328" s="38">
        <v>373.772859504427</v>
      </c>
      <c r="D1328" s="38"/>
      <c r="E1328" s="37">
        <v>0.1</v>
      </c>
      <c r="F1328" s="38">
        <v>161.46987530591301</v>
      </c>
      <c r="G1328" s="38"/>
      <c r="H1328" s="39" t="s">
        <v>43</v>
      </c>
      <c r="I1328" s="40" t="s">
        <v>43</v>
      </c>
      <c r="J1328" s="40"/>
      <c r="K1328" s="39" t="s">
        <v>43</v>
      </c>
      <c r="L1328" s="40" t="s">
        <v>43</v>
      </c>
    </row>
    <row r="1329" spans="1:12">
      <c r="A1329" s="18" t="s">
        <v>169</v>
      </c>
      <c r="B1329" s="39" t="s">
        <v>43</v>
      </c>
      <c r="C1329" s="40" t="s">
        <v>43</v>
      </c>
      <c r="D1329" s="40"/>
      <c r="E1329" s="39" t="s">
        <v>43</v>
      </c>
      <c r="F1329" s="40" t="s">
        <v>43</v>
      </c>
      <c r="G1329" s="40"/>
      <c r="H1329" s="39" t="s">
        <v>43</v>
      </c>
      <c r="I1329" s="40" t="s">
        <v>43</v>
      </c>
      <c r="J1329" s="40"/>
      <c r="K1329" s="39" t="s">
        <v>43</v>
      </c>
      <c r="L1329" s="40" t="s">
        <v>43</v>
      </c>
    </row>
    <row r="1330" spans="1:12">
      <c r="A1330" s="18" t="s">
        <v>170</v>
      </c>
      <c r="B1330" s="39" t="s">
        <v>43</v>
      </c>
      <c r="C1330" s="40" t="s">
        <v>43</v>
      </c>
      <c r="D1330" s="40"/>
      <c r="E1330" s="39" t="s">
        <v>43</v>
      </c>
      <c r="F1330" s="40" t="s">
        <v>43</v>
      </c>
      <c r="G1330" s="40"/>
      <c r="H1330" s="39" t="s">
        <v>43</v>
      </c>
      <c r="I1330" s="40" t="s">
        <v>43</v>
      </c>
      <c r="J1330" s="40"/>
      <c r="K1330" s="39" t="s">
        <v>43</v>
      </c>
      <c r="L1330" s="40" t="s">
        <v>43</v>
      </c>
    </row>
    <row r="1331" spans="1:12">
      <c r="A1331" s="36" t="s">
        <v>171</v>
      </c>
      <c r="B1331" s="37"/>
      <c r="C1331" s="38"/>
      <c r="D1331" s="38"/>
      <c r="E1331" s="37"/>
      <c r="F1331" s="38"/>
      <c r="G1331" s="38"/>
      <c r="H1331" s="37"/>
      <c r="I1331" s="38"/>
      <c r="J1331" s="38"/>
      <c r="K1331" s="37"/>
      <c r="L1331" s="38"/>
    </row>
    <row r="1332" spans="1:12" ht="15">
      <c r="A1332" s="18" t="s">
        <v>172</v>
      </c>
      <c r="B1332" s="37">
        <v>2039</v>
      </c>
      <c r="C1332" s="38">
        <v>190299.87</v>
      </c>
      <c r="D1332" s="38"/>
      <c r="E1332" s="37">
        <v>1857</v>
      </c>
      <c r="F1332" s="38">
        <v>185607.15</v>
      </c>
      <c r="G1332" s="38"/>
      <c r="H1332" s="37">
        <v>818</v>
      </c>
      <c r="I1332" s="38">
        <v>107845.12</v>
      </c>
      <c r="J1332" s="38"/>
      <c r="K1332" s="37">
        <v>460</v>
      </c>
      <c r="L1332" s="38">
        <v>63668.6</v>
      </c>
    </row>
    <row r="1333" spans="1:12">
      <c r="A1333" s="18" t="s">
        <v>173</v>
      </c>
      <c r="B1333" s="37">
        <v>11.2</v>
      </c>
      <c r="C1333" s="38">
        <v>450.54917061412903</v>
      </c>
      <c r="D1333" s="38"/>
      <c r="E1333" s="37">
        <v>10.199999999999999</v>
      </c>
      <c r="F1333" s="38">
        <v>439.45439728775602</v>
      </c>
      <c r="G1333" s="38"/>
      <c r="H1333" s="37">
        <v>4.5</v>
      </c>
      <c r="I1333" s="38">
        <v>160.44209792438301</v>
      </c>
      <c r="J1333" s="38"/>
      <c r="K1333" s="37">
        <v>2.5</v>
      </c>
      <c r="L1333" s="38">
        <v>95.463048265008197</v>
      </c>
    </row>
    <row r="1334" spans="1:12">
      <c r="A1334" s="18" t="s">
        <v>174</v>
      </c>
      <c r="B1334" s="37">
        <v>0.2</v>
      </c>
      <c r="C1334" s="38">
        <v>142.974085424826</v>
      </c>
      <c r="D1334" s="38"/>
      <c r="E1334" s="37">
        <v>0.2</v>
      </c>
      <c r="F1334" s="38">
        <v>152.55334914829001</v>
      </c>
      <c r="G1334" s="38"/>
      <c r="H1334" s="37">
        <v>0.1</v>
      </c>
      <c r="I1334" s="38">
        <v>71.304828726883898</v>
      </c>
      <c r="J1334" s="38"/>
      <c r="K1334" s="39" t="s">
        <v>43</v>
      </c>
      <c r="L1334" s="40" t="s">
        <v>43</v>
      </c>
    </row>
    <row r="1335" spans="1:12">
      <c r="A1335" s="18" t="s">
        <v>175</v>
      </c>
      <c r="B1335" s="37">
        <v>30.4</v>
      </c>
      <c r="C1335" s="38">
        <v>154521.82999999999</v>
      </c>
      <c r="D1335" s="38"/>
      <c r="E1335" s="37">
        <v>30.5</v>
      </c>
      <c r="F1335" s="38">
        <v>189423.3</v>
      </c>
      <c r="G1335" s="38"/>
      <c r="H1335" s="37">
        <v>2.1</v>
      </c>
      <c r="I1335" s="38">
        <v>5905.31</v>
      </c>
      <c r="J1335" s="38"/>
      <c r="K1335" s="37">
        <v>2.5</v>
      </c>
      <c r="L1335" s="38">
        <v>8498.25</v>
      </c>
    </row>
    <row r="1336" spans="1:12">
      <c r="A1336" s="18" t="s">
        <v>176</v>
      </c>
      <c r="B1336" s="37">
        <v>47</v>
      </c>
      <c r="C1336" s="38">
        <v>1733.0581196334699</v>
      </c>
      <c r="D1336" s="38"/>
      <c r="E1336" s="37">
        <v>47.1</v>
      </c>
      <c r="F1336" s="38">
        <v>1778.4273687908501</v>
      </c>
      <c r="G1336" s="38"/>
      <c r="H1336" s="37">
        <v>3.2</v>
      </c>
      <c r="I1336" s="38">
        <v>120.31147877948899</v>
      </c>
      <c r="J1336" s="38"/>
      <c r="K1336" s="37">
        <v>3.9</v>
      </c>
      <c r="L1336" s="38">
        <v>150.14872551680301</v>
      </c>
    </row>
    <row r="1337" spans="1:12">
      <c r="A1337" s="36" t="s">
        <v>177</v>
      </c>
      <c r="B1337" s="37"/>
      <c r="C1337" s="38"/>
      <c r="D1337" s="38"/>
      <c r="E1337" s="37"/>
      <c r="F1337" s="38"/>
      <c r="G1337" s="38"/>
      <c r="H1337" s="37"/>
      <c r="I1337" s="38"/>
      <c r="J1337" s="38"/>
      <c r="K1337" s="37"/>
      <c r="L1337" s="38"/>
    </row>
    <row r="1338" spans="1:12">
      <c r="A1338" s="18" t="s">
        <v>178</v>
      </c>
      <c r="B1338" s="37">
        <v>5.0999999999999996</v>
      </c>
      <c r="C1338" s="38">
        <v>481.68504138472298</v>
      </c>
      <c r="D1338" s="38"/>
      <c r="E1338" s="37">
        <v>4.7</v>
      </c>
      <c r="F1338" s="38">
        <v>447.45706903220798</v>
      </c>
      <c r="G1338" s="38"/>
      <c r="H1338" s="37">
        <v>2.8</v>
      </c>
      <c r="I1338" s="38">
        <v>267.118436133898</v>
      </c>
      <c r="J1338" s="38"/>
      <c r="K1338" s="37">
        <v>2.6</v>
      </c>
      <c r="L1338" s="38">
        <v>250.022856221328</v>
      </c>
    </row>
    <row r="1339" spans="1:12">
      <c r="A1339" s="18" t="s">
        <v>179</v>
      </c>
      <c r="B1339" s="37"/>
      <c r="C1339" s="38">
        <v>77483.990000000005</v>
      </c>
      <c r="D1339" s="38"/>
      <c r="E1339" s="37"/>
      <c r="F1339" s="38">
        <v>79726.22</v>
      </c>
      <c r="G1339" s="38"/>
      <c r="H1339" s="37"/>
      <c r="I1339" s="38">
        <v>19585.23</v>
      </c>
      <c r="J1339" s="38"/>
      <c r="K1339" s="37"/>
      <c r="L1339" s="38">
        <v>20715.73</v>
      </c>
    </row>
    <row r="1340" spans="1:12" ht="15">
      <c r="A1340" s="226" t="s">
        <v>180</v>
      </c>
      <c r="B1340" s="226"/>
      <c r="C1340" s="226"/>
      <c r="D1340" s="226"/>
      <c r="E1340" s="226"/>
      <c r="F1340" s="226"/>
      <c r="G1340" s="226"/>
      <c r="H1340" s="226"/>
      <c r="I1340" s="226"/>
      <c r="J1340" s="226"/>
      <c r="K1340" s="226"/>
      <c r="L1340" s="226"/>
    </row>
    <row r="1341" spans="1:12">
      <c r="A1341" s="18" t="s">
        <v>181</v>
      </c>
      <c r="B1341" s="37">
        <v>64.498705737410106</v>
      </c>
      <c r="C1341" s="38">
        <v>171129.671417787</v>
      </c>
      <c r="D1341" s="38"/>
      <c r="E1341" s="37">
        <v>66.400000000000006</v>
      </c>
      <c r="F1341" s="38">
        <v>179169.19763143</v>
      </c>
      <c r="G1341" s="38"/>
      <c r="H1341" s="37">
        <v>46.521379679640702</v>
      </c>
      <c r="I1341" s="38">
        <v>109818.13256945</v>
      </c>
      <c r="J1341" s="38"/>
      <c r="K1341" s="37">
        <v>45.5</v>
      </c>
      <c r="L1341" s="38">
        <v>109232.989056779</v>
      </c>
    </row>
    <row r="1342" spans="1:12">
      <c r="A1342" s="18" t="s">
        <v>182</v>
      </c>
      <c r="B1342" s="37">
        <v>3.8</v>
      </c>
      <c r="C1342" s="38">
        <v>8243.7589352377599</v>
      </c>
      <c r="D1342" s="38"/>
      <c r="E1342" s="37">
        <v>3.9</v>
      </c>
      <c r="F1342" s="38">
        <v>8706.0602586849109</v>
      </c>
      <c r="G1342" s="38"/>
      <c r="H1342" s="37">
        <v>2.9</v>
      </c>
      <c r="I1342" s="38">
        <v>6305.6433362623302</v>
      </c>
      <c r="J1342" s="38"/>
      <c r="K1342" s="37">
        <v>3</v>
      </c>
      <c r="L1342" s="38">
        <v>6712.2486134626897</v>
      </c>
    </row>
    <row r="1343" spans="1:12">
      <c r="A1343" s="18" t="s">
        <v>183</v>
      </c>
      <c r="B1343" s="37">
        <v>16.796876031596899</v>
      </c>
      <c r="C1343" s="38">
        <v>25828.5111751568</v>
      </c>
      <c r="D1343" s="38"/>
      <c r="E1343" s="37">
        <v>16</v>
      </c>
      <c r="F1343" s="38">
        <v>28564.265324526499</v>
      </c>
      <c r="G1343" s="38"/>
      <c r="H1343" s="37">
        <v>57.313773120204203</v>
      </c>
      <c r="I1343" s="38">
        <v>104328.868583806</v>
      </c>
      <c r="J1343" s="38"/>
      <c r="K1343" s="37">
        <v>56</v>
      </c>
      <c r="L1343" s="38">
        <v>118349.313796156</v>
      </c>
    </row>
    <row r="1344" spans="1:12">
      <c r="A1344" s="18" t="s">
        <v>184</v>
      </c>
      <c r="B1344" s="37">
        <v>6.6</v>
      </c>
      <c r="C1344" s="38">
        <v>21977.226776518</v>
      </c>
      <c r="D1344" s="38"/>
      <c r="E1344" s="37">
        <v>6.4</v>
      </c>
      <c r="F1344" s="38">
        <v>21247.316456910001</v>
      </c>
      <c r="G1344" s="38"/>
      <c r="H1344" s="37">
        <v>24.1</v>
      </c>
      <c r="I1344" s="38">
        <v>69466.411267658797</v>
      </c>
      <c r="J1344" s="38"/>
      <c r="K1344" s="37">
        <v>23.7</v>
      </c>
      <c r="L1344" s="38">
        <v>68108.501460679807</v>
      </c>
    </row>
    <row r="1345" spans="1:12">
      <c r="A1345" s="18" t="s">
        <v>185</v>
      </c>
      <c r="B1345" s="37">
        <v>40.052415090196099</v>
      </c>
      <c r="C1345" s="38">
        <v>54758.321431033903</v>
      </c>
      <c r="D1345" s="38"/>
      <c r="E1345" s="37">
        <v>39.680948573771303</v>
      </c>
      <c r="F1345" s="38">
        <v>58861.754353651901</v>
      </c>
      <c r="G1345" s="38"/>
      <c r="H1345" s="37">
        <v>19.3517023843023</v>
      </c>
      <c r="I1345" s="38">
        <v>30811.703620817399</v>
      </c>
      <c r="J1345" s="38"/>
      <c r="K1345" s="37">
        <v>19.201276651233599</v>
      </c>
      <c r="L1345" s="38">
        <v>33170.833057662399</v>
      </c>
    </row>
    <row r="1346" spans="1:12">
      <c r="A1346" s="18" t="s">
        <v>186</v>
      </c>
      <c r="B1346" s="37">
        <v>5.9</v>
      </c>
      <c r="C1346" s="38">
        <v>15050.5725782524</v>
      </c>
      <c r="D1346" s="38"/>
      <c r="E1346" s="37">
        <v>5.1772968253968203</v>
      </c>
      <c r="F1346" s="38">
        <v>13840.9327369527</v>
      </c>
      <c r="G1346" s="38"/>
      <c r="H1346" s="37">
        <v>3.9</v>
      </c>
      <c r="I1346" s="38">
        <v>10731.4989544335</v>
      </c>
      <c r="J1346" s="38"/>
      <c r="K1346" s="37">
        <v>3.5724</v>
      </c>
      <c r="L1346" s="38">
        <v>10301.895588289601</v>
      </c>
    </row>
    <row r="1347" spans="1:12">
      <c r="A1347" s="18" t="s">
        <v>187</v>
      </c>
      <c r="B1347" s="37">
        <v>1663</v>
      </c>
      <c r="C1347" s="38">
        <v>60198.113873387199</v>
      </c>
      <c r="D1347" s="38"/>
      <c r="E1347" s="37">
        <v>1731</v>
      </c>
      <c r="F1347" s="38">
        <v>66669.827397584304</v>
      </c>
      <c r="G1347" s="38"/>
      <c r="H1347" s="37">
        <v>2203</v>
      </c>
      <c r="I1347" s="38">
        <v>79308.639522116297</v>
      </c>
      <c r="J1347" s="38"/>
      <c r="K1347" s="37">
        <v>2298</v>
      </c>
      <c r="L1347" s="38">
        <v>88023.301794652696</v>
      </c>
    </row>
    <row r="1348" spans="1:12">
      <c r="A1348" s="18" t="s">
        <v>188</v>
      </c>
      <c r="B1348" s="37">
        <v>312</v>
      </c>
      <c r="C1348" s="38">
        <v>29991.164823253101</v>
      </c>
      <c r="D1348" s="38"/>
      <c r="E1348" s="37">
        <v>323</v>
      </c>
      <c r="F1348" s="38">
        <v>26670.700699888901</v>
      </c>
      <c r="G1348" s="38"/>
      <c r="H1348" s="37">
        <v>3302</v>
      </c>
      <c r="I1348" s="38">
        <v>282697.06041302002</v>
      </c>
      <c r="J1348" s="38"/>
      <c r="K1348" s="37">
        <v>3231</v>
      </c>
      <c r="L1348" s="38">
        <v>237615.26943823401</v>
      </c>
    </row>
    <row r="1349" spans="1:12">
      <c r="A1349" s="18" t="s">
        <v>189</v>
      </c>
      <c r="B1349" s="37">
        <v>672</v>
      </c>
      <c r="C1349" s="38">
        <v>77196.692868953105</v>
      </c>
      <c r="D1349" s="38"/>
      <c r="E1349" s="37">
        <v>680</v>
      </c>
      <c r="F1349" s="38">
        <v>90223.634790588898</v>
      </c>
      <c r="G1349" s="38"/>
      <c r="H1349" s="37">
        <v>159</v>
      </c>
      <c r="I1349" s="38">
        <v>15463.7123111577</v>
      </c>
      <c r="J1349" s="38"/>
      <c r="K1349" s="37">
        <v>169</v>
      </c>
      <c r="L1349" s="38">
        <v>18983.8951231221</v>
      </c>
    </row>
    <row r="1350" spans="1:12">
      <c r="A1350" s="18" t="s">
        <v>190</v>
      </c>
      <c r="B1350" s="37">
        <v>0.2</v>
      </c>
      <c r="C1350" s="38">
        <v>1101.6724544736901</v>
      </c>
      <c r="D1350" s="38"/>
      <c r="E1350" s="37">
        <v>0.4</v>
      </c>
      <c r="F1350" s="38">
        <v>2533.84664528949</v>
      </c>
      <c r="G1350" s="38"/>
      <c r="H1350" s="37">
        <v>0.1</v>
      </c>
      <c r="I1350" s="38">
        <v>596.910105966885</v>
      </c>
      <c r="J1350" s="38"/>
      <c r="K1350" s="37">
        <v>0.2</v>
      </c>
      <c r="L1350" s="38">
        <v>1372.89324372384</v>
      </c>
    </row>
    <row r="1351" spans="1:12">
      <c r="A1351" s="18" t="s">
        <v>191</v>
      </c>
      <c r="B1351" s="40" t="s">
        <v>43</v>
      </c>
      <c r="C1351" s="38">
        <v>107.96707325397099</v>
      </c>
      <c r="D1351" s="38"/>
      <c r="E1351" s="40" t="s">
        <v>43</v>
      </c>
      <c r="F1351" s="38">
        <v>120.92312204444799</v>
      </c>
      <c r="G1351" s="38"/>
      <c r="H1351" s="40" t="s">
        <v>43</v>
      </c>
      <c r="I1351" s="38">
        <v>85.871805393931595</v>
      </c>
      <c r="J1351" s="38"/>
      <c r="K1351" s="40" t="s">
        <v>43</v>
      </c>
      <c r="L1351" s="38">
        <v>96.176422041203395</v>
      </c>
    </row>
    <row r="1352" spans="1:12">
      <c r="A1352" s="18" t="s">
        <v>192</v>
      </c>
      <c r="B1352" s="40" t="s">
        <v>43</v>
      </c>
      <c r="C1352" s="38">
        <v>3.0594254002828101</v>
      </c>
      <c r="D1352" s="38"/>
      <c r="E1352" s="40" t="s">
        <v>43</v>
      </c>
      <c r="F1352" s="38">
        <v>3.1144950574879</v>
      </c>
      <c r="G1352" s="38"/>
      <c r="H1352" s="40" t="s">
        <v>43</v>
      </c>
      <c r="I1352" s="40" t="s">
        <v>43</v>
      </c>
      <c r="J1352" s="40"/>
      <c r="K1352" s="40" t="s">
        <v>43</v>
      </c>
      <c r="L1352" s="40" t="s">
        <v>43</v>
      </c>
    </row>
    <row r="1353" spans="1:12">
      <c r="A1353" s="30" t="s">
        <v>193</v>
      </c>
      <c r="B1353" s="45">
        <v>0.8</v>
      </c>
      <c r="C1353" s="46">
        <v>1136.2192923723501</v>
      </c>
      <c r="D1353" s="46"/>
      <c r="E1353" s="45">
        <v>0.7</v>
      </c>
      <c r="F1353" s="46">
        <v>1028.9885966547099</v>
      </c>
      <c r="G1353" s="46"/>
      <c r="H1353" s="45">
        <v>1.3</v>
      </c>
      <c r="I1353" s="46">
        <v>1545.9824476689</v>
      </c>
      <c r="J1353" s="46"/>
      <c r="K1353" s="45">
        <v>1.1000000000000001</v>
      </c>
      <c r="L1353" s="46">
        <v>1353.9238589777201</v>
      </c>
    </row>
    <row r="1355" spans="1:12">
      <c r="A1355" s="41" t="s">
        <v>194</v>
      </c>
    </row>
    <row r="1356" spans="1:12">
      <c r="A1356" s="42" t="s">
        <v>195</v>
      </c>
    </row>
    <row r="1357" spans="1:12">
      <c r="A1357" s="43" t="s">
        <v>196</v>
      </c>
    </row>
    <row r="1358" spans="1:12">
      <c r="A1358" s="43" t="s">
        <v>197</v>
      </c>
    </row>
    <row r="1359" spans="1:12">
      <c r="A1359" s="43" t="s">
        <v>198</v>
      </c>
    </row>
    <row r="1361" spans="1:7" ht="15">
      <c r="A1361" s="27" t="s">
        <v>199</v>
      </c>
      <c r="C1361" s="28"/>
      <c r="D1361" s="28"/>
      <c r="E1361" s="29"/>
      <c r="F1361" s="29"/>
      <c r="G1361" s="29"/>
    </row>
    <row r="1362" spans="1:7">
      <c r="B1362" s="29"/>
      <c r="C1362" s="28"/>
      <c r="D1362" s="28"/>
      <c r="E1362" s="29"/>
      <c r="F1362" s="29"/>
      <c r="G1362" s="29"/>
    </row>
    <row r="1363" spans="1:7">
      <c r="A1363" s="30"/>
      <c r="B1363" s="31"/>
      <c r="C1363" s="32"/>
      <c r="D1363" s="32"/>
      <c r="E1363" s="31"/>
      <c r="F1363" s="33" t="s">
        <v>71</v>
      </c>
      <c r="G1363" s="49"/>
    </row>
    <row r="1364" spans="1:7">
      <c r="B1364" s="227" t="s">
        <v>29</v>
      </c>
      <c r="C1364" s="227"/>
      <c r="D1364" s="227"/>
      <c r="E1364" s="227"/>
      <c r="F1364" s="227"/>
    </row>
    <row r="1365" spans="1:7">
      <c r="B1365" s="228">
        <v>2016</v>
      </c>
      <c r="C1365" s="228"/>
      <c r="E1365" s="228">
        <v>2017</v>
      </c>
      <c r="F1365" s="228"/>
    </row>
    <row r="1366" spans="1:7">
      <c r="A1366" s="30"/>
      <c r="B1366" s="55" t="s">
        <v>37</v>
      </c>
      <c r="C1366" s="35" t="s">
        <v>5</v>
      </c>
      <c r="D1366" s="30"/>
      <c r="E1366" s="55" t="s">
        <v>37</v>
      </c>
      <c r="F1366" s="35" t="s">
        <v>5</v>
      </c>
    </row>
    <row r="1368" spans="1:7">
      <c r="A1368" s="226" t="s">
        <v>72</v>
      </c>
      <c r="B1368" s="226"/>
      <c r="C1368" s="226"/>
      <c r="D1368" s="226"/>
      <c r="E1368" s="226"/>
      <c r="F1368" s="226"/>
      <c r="G1368" s="19"/>
    </row>
    <row r="1369" spans="1:7">
      <c r="A1369" s="36" t="s">
        <v>73</v>
      </c>
      <c r="B1369" s="19"/>
      <c r="C1369" s="19"/>
      <c r="D1369" s="19"/>
      <c r="E1369" s="19"/>
      <c r="F1369" s="19"/>
      <c r="G1369" s="19"/>
    </row>
    <row r="1370" spans="1:7">
      <c r="A1370" s="18" t="s">
        <v>74</v>
      </c>
      <c r="B1370" s="37">
        <v>2988.4999999999995</v>
      </c>
      <c r="C1370" s="38">
        <v>523632.56447166944</v>
      </c>
      <c r="D1370" s="38"/>
      <c r="E1370" s="37">
        <v>2753.6000000000004</v>
      </c>
      <c r="F1370" s="38">
        <v>511129.90371989587</v>
      </c>
      <c r="G1370" s="38"/>
    </row>
    <row r="1371" spans="1:7">
      <c r="A1371" s="18" t="s">
        <v>75</v>
      </c>
      <c r="B1371" s="37">
        <v>5047.2000000000007</v>
      </c>
      <c r="C1371" s="38">
        <v>1483848.5117064796</v>
      </c>
      <c r="D1371" s="38"/>
      <c r="E1371" s="37">
        <v>4212.7</v>
      </c>
      <c r="F1371" s="38">
        <v>1199610.3764720694</v>
      </c>
      <c r="G1371" s="38"/>
    </row>
    <row r="1372" spans="1:7">
      <c r="A1372" s="18" t="s">
        <v>76</v>
      </c>
      <c r="B1372" s="37">
        <v>12.900000000000002</v>
      </c>
      <c r="C1372" s="38">
        <v>1784.815196000352</v>
      </c>
      <c r="D1372" s="38"/>
      <c r="E1372" s="37">
        <v>10.900000000000002</v>
      </c>
      <c r="F1372" s="38">
        <v>1472.9407386235496</v>
      </c>
      <c r="G1372" s="38"/>
    </row>
    <row r="1373" spans="1:7">
      <c r="A1373" s="18" t="s">
        <v>77</v>
      </c>
      <c r="B1373" s="37">
        <v>988.30000000000007</v>
      </c>
      <c r="C1373" s="38">
        <v>158823.63533037103</v>
      </c>
      <c r="D1373" s="38"/>
      <c r="E1373" s="37">
        <v>983.9</v>
      </c>
      <c r="F1373" s="38">
        <v>158278.66909686671</v>
      </c>
      <c r="G1373" s="38"/>
    </row>
    <row r="1374" spans="1:7">
      <c r="A1374" s="18" t="s">
        <v>78</v>
      </c>
      <c r="B1374" s="37">
        <v>260.8</v>
      </c>
      <c r="C1374" s="38">
        <v>45338.916472204561</v>
      </c>
      <c r="D1374" s="38"/>
      <c r="E1374" s="37">
        <v>237.9</v>
      </c>
      <c r="F1374" s="38">
        <v>38002.532732346881</v>
      </c>
      <c r="G1374" s="38"/>
    </row>
    <row r="1375" spans="1:7">
      <c r="A1375" s="18" t="s">
        <v>79</v>
      </c>
      <c r="B1375" s="37">
        <v>1593.4</v>
      </c>
      <c r="C1375" s="38">
        <v>356487.5574919249</v>
      </c>
      <c r="D1375" s="38"/>
      <c r="E1375" s="37">
        <v>1509.4999999999998</v>
      </c>
      <c r="F1375" s="38">
        <v>262396.7215980445</v>
      </c>
      <c r="G1375" s="38"/>
    </row>
    <row r="1376" spans="1:7">
      <c r="A1376" s="18" t="s">
        <v>80</v>
      </c>
      <c r="B1376" s="37">
        <v>6.5</v>
      </c>
      <c r="C1376" s="38">
        <v>1854.722551770627</v>
      </c>
      <c r="D1376" s="38"/>
      <c r="E1376" s="37">
        <v>6</v>
      </c>
      <c r="F1376" s="38">
        <v>1766.9073426605669</v>
      </c>
      <c r="G1376" s="38"/>
    </row>
    <row r="1377" spans="1:7">
      <c r="A1377" s="18" t="s">
        <v>81</v>
      </c>
      <c r="B1377" s="37">
        <v>6839.4999999999991</v>
      </c>
      <c r="C1377" s="38">
        <v>1248293.5791962929</v>
      </c>
      <c r="D1377" s="38"/>
      <c r="E1377" s="37">
        <v>6048.5999999999995</v>
      </c>
      <c r="F1377" s="38">
        <v>1133617.2335606706</v>
      </c>
      <c r="G1377" s="38"/>
    </row>
    <row r="1378" spans="1:7">
      <c r="A1378" s="18" t="s">
        <v>82</v>
      </c>
      <c r="B1378" s="37">
        <v>492.30000000000007</v>
      </c>
      <c r="C1378" s="38">
        <v>213942.00214352753</v>
      </c>
      <c r="D1378" s="38"/>
      <c r="E1378" s="37">
        <v>447.59999999999997</v>
      </c>
      <c r="F1378" s="38">
        <v>192190.94346259508</v>
      </c>
      <c r="G1378" s="38"/>
    </row>
    <row r="1379" spans="1:7">
      <c r="A1379" s="18" t="s">
        <v>83</v>
      </c>
      <c r="B1379" s="37">
        <v>7768</v>
      </c>
      <c r="C1379" s="38">
        <v>195735.6963283206</v>
      </c>
      <c r="D1379" s="38"/>
      <c r="E1379" s="37">
        <v>6899.8</v>
      </c>
      <c r="F1379" s="38">
        <v>161358.50593863439</v>
      </c>
      <c r="G1379" s="38"/>
    </row>
    <row r="1380" spans="1:7">
      <c r="A1380" s="36" t="s">
        <v>84</v>
      </c>
      <c r="B1380" s="37"/>
      <c r="C1380" s="38"/>
      <c r="D1380" s="38"/>
      <c r="E1380" s="37"/>
      <c r="F1380" s="38"/>
      <c r="G1380" s="38"/>
    </row>
    <row r="1381" spans="1:7">
      <c r="A1381" s="18" t="s">
        <v>85</v>
      </c>
      <c r="B1381" s="37">
        <v>99.899999999999991</v>
      </c>
      <c r="C1381" s="38">
        <v>51309.706003086925</v>
      </c>
      <c r="D1381" s="38"/>
      <c r="E1381" s="37">
        <v>92.8</v>
      </c>
      <c r="F1381" s="38">
        <v>49061.836797601129</v>
      </c>
      <c r="G1381" s="38"/>
    </row>
    <row r="1382" spans="1:7">
      <c r="A1382" s="18" t="s">
        <v>86</v>
      </c>
      <c r="B1382" s="37">
        <v>11.799999999999999</v>
      </c>
      <c r="C1382" s="38">
        <v>21230.862394820248</v>
      </c>
      <c r="D1382" s="38"/>
      <c r="E1382" s="37">
        <v>11.199999999999998</v>
      </c>
      <c r="F1382" s="38">
        <v>20877.034928452227</v>
      </c>
      <c r="G1382" s="38"/>
    </row>
    <row r="1383" spans="1:7">
      <c r="A1383" s="18" t="s">
        <v>87</v>
      </c>
      <c r="B1383" s="37">
        <v>39.599999999999994</v>
      </c>
      <c r="C1383" s="38">
        <v>31321.57245966098</v>
      </c>
      <c r="D1383" s="38"/>
      <c r="E1383" s="37">
        <v>48.6</v>
      </c>
      <c r="F1383" s="38">
        <v>39914.149855341711</v>
      </c>
      <c r="G1383" s="38"/>
    </row>
    <row r="1384" spans="1:7">
      <c r="A1384" s="18" t="s">
        <v>88</v>
      </c>
      <c r="B1384" s="37">
        <v>22.200000000000003</v>
      </c>
      <c r="C1384" s="38">
        <v>21017.557843285271</v>
      </c>
      <c r="D1384" s="38"/>
      <c r="E1384" s="37">
        <v>33.6</v>
      </c>
      <c r="F1384" s="38">
        <v>33427.728153710515</v>
      </c>
      <c r="G1384" s="38"/>
    </row>
    <row r="1385" spans="1:7">
      <c r="A1385" s="18" t="s">
        <v>89</v>
      </c>
      <c r="B1385" s="37">
        <v>2.8000000000000003</v>
      </c>
      <c r="C1385" s="38">
        <v>6004.4156514730448</v>
      </c>
      <c r="D1385" s="38"/>
      <c r="E1385" s="37">
        <v>3.4</v>
      </c>
      <c r="F1385" s="38">
        <v>7716.5584399679183</v>
      </c>
      <c r="G1385" s="38"/>
    </row>
    <row r="1386" spans="1:7">
      <c r="A1386" s="18" t="s">
        <v>90</v>
      </c>
      <c r="B1386" s="37">
        <v>4.2</v>
      </c>
      <c r="C1386" s="38">
        <v>1284.770711933395</v>
      </c>
      <c r="D1386" s="38"/>
      <c r="E1386" s="37">
        <v>4.3</v>
      </c>
      <c r="F1386" s="38">
        <v>1349.910166701763</v>
      </c>
      <c r="G1386" s="38"/>
    </row>
    <row r="1387" spans="1:7">
      <c r="A1387" s="18" t="s">
        <v>91</v>
      </c>
      <c r="B1387" s="37">
        <v>5.0999999999999996</v>
      </c>
      <c r="C1387" s="38">
        <v>392.07940829136248</v>
      </c>
      <c r="D1387" s="38"/>
      <c r="E1387" s="37">
        <v>4.5000000000000009</v>
      </c>
      <c r="F1387" s="38">
        <v>347.79266583927</v>
      </c>
      <c r="G1387" s="38"/>
    </row>
    <row r="1388" spans="1:7">
      <c r="A1388" s="36" t="s">
        <v>92</v>
      </c>
      <c r="B1388" s="37"/>
      <c r="C1388" s="38"/>
      <c r="D1388" s="38"/>
      <c r="E1388" s="37"/>
      <c r="F1388" s="38"/>
      <c r="G1388" s="38"/>
    </row>
    <row r="1389" spans="1:7">
      <c r="A1389" s="18" t="s">
        <v>93</v>
      </c>
      <c r="B1389" s="37">
        <v>1369</v>
      </c>
      <c r="C1389" s="38">
        <v>744274.49999999988</v>
      </c>
      <c r="D1389" s="38"/>
      <c r="E1389" s="37">
        <v>1346.9</v>
      </c>
      <c r="F1389" s="38">
        <v>708473.08</v>
      </c>
      <c r="G1389" s="38"/>
    </row>
    <row r="1390" spans="1:7">
      <c r="A1390" s="18" t="s">
        <v>94</v>
      </c>
      <c r="B1390" s="37">
        <v>46.4</v>
      </c>
      <c r="C1390" s="38">
        <v>12337.70631100012</v>
      </c>
      <c r="D1390" s="38"/>
      <c r="E1390" s="37">
        <v>45.1</v>
      </c>
      <c r="F1390" s="38">
        <v>13227.621182544508</v>
      </c>
      <c r="G1390" s="38"/>
    </row>
    <row r="1391" spans="1:7">
      <c r="A1391" s="18" t="s">
        <v>95</v>
      </c>
      <c r="B1391" s="37">
        <v>162.90000000000003</v>
      </c>
      <c r="C1391" s="38">
        <v>256564.09</v>
      </c>
      <c r="D1391" s="38"/>
      <c r="E1391" s="37">
        <v>154.4</v>
      </c>
      <c r="F1391" s="38">
        <v>306425.07</v>
      </c>
      <c r="G1391" s="38"/>
    </row>
    <row r="1392" spans="1:7">
      <c r="A1392" s="18" t="s">
        <v>96</v>
      </c>
      <c r="B1392" s="37">
        <v>99</v>
      </c>
      <c r="C1392" s="38">
        <v>60742.453633207173</v>
      </c>
      <c r="D1392" s="38"/>
      <c r="E1392" s="37">
        <v>86.000000000000014</v>
      </c>
      <c r="F1392" s="38">
        <v>49746.117623782557</v>
      </c>
      <c r="G1392" s="38"/>
    </row>
    <row r="1393" spans="1:7">
      <c r="A1393" s="18" t="s">
        <v>97</v>
      </c>
      <c r="B1393" s="37">
        <v>6437.2</v>
      </c>
      <c r="C1393" s="38">
        <v>957443.39</v>
      </c>
      <c r="D1393" s="38"/>
      <c r="E1393" s="37">
        <v>6006.3000000000011</v>
      </c>
      <c r="F1393" s="38">
        <v>1016243.92</v>
      </c>
      <c r="G1393" s="38"/>
    </row>
    <row r="1394" spans="1:7">
      <c r="A1394" s="18" t="s">
        <v>98</v>
      </c>
      <c r="B1394" s="37">
        <v>9.1999999999999993</v>
      </c>
      <c r="C1394" s="38">
        <v>8644.6281811363697</v>
      </c>
      <c r="D1394" s="38"/>
      <c r="E1394" s="37">
        <v>8.4</v>
      </c>
      <c r="F1394" s="38">
        <v>8604.3369252416996</v>
      </c>
      <c r="G1394" s="38"/>
    </row>
    <row r="1395" spans="1:7">
      <c r="A1395" s="18" t="s">
        <v>99</v>
      </c>
      <c r="B1395" s="37">
        <v>504.30000000000007</v>
      </c>
      <c r="C1395" s="38">
        <v>597391.38744466298</v>
      </c>
      <c r="D1395" s="38"/>
      <c r="E1395" s="37">
        <v>517.4</v>
      </c>
      <c r="F1395" s="38">
        <v>807299.45005802927</v>
      </c>
      <c r="G1395" s="38"/>
    </row>
    <row r="1396" spans="1:7">
      <c r="A1396" s="18" t="s">
        <v>100</v>
      </c>
      <c r="B1396" s="37">
        <v>102.39999999999999</v>
      </c>
      <c r="C1396" s="38">
        <v>46997.601924267161</v>
      </c>
      <c r="D1396" s="38"/>
      <c r="E1396" s="37">
        <v>99.600000000000009</v>
      </c>
      <c r="F1396" s="38">
        <v>58094.431468891256</v>
      </c>
      <c r="G1396" s="38"/>
    </row>
    <row r="1397" spans="1:7">
      <c r="A1397" s="18" t="s">
        <v>101</v>
      </c>
      <c r="B1397" s="37">
        <v>416.50000000000006</v>
      </c>
      <c r="C1397" s="38">
        <v>252690.69505274991</v>
      </c>
      <c r="D1397" s="38"/>
      <c r="E1397" s="37">
        <v>443.00000000000006</v>
      </c>
      <c r="F1397" s="38">
        <v>296975.06329981424</v>
      </c>
      <c r="G1397" s="38"/>
    </row>
    <row r="1398" spans="1:7">
      <c r="A1398" s="18" t="s">
        <v>102</v>
      </c>
      <c r="B1398" s="37">
        <v>388.2</v>
      </c>
      <c r="C1398" s="38">
        <v>222793.08553661508</v>
      </c>
      <c r="D1398" s="38"/>
      <c r="E1398" s="37">
        <v>356.09999999999997</v>
      </c>
      <c r="F1398" s="38">
        <v>238799.30533837798</v>
      </c>
      <c r="G1398" s="38"/>
    </row>
    <row r="1399" spans="1:7">
      <c r="A1399" s="18" t="s">
        <v>103</v>
      </c>
      <c r="B1399" s="37">
        <v>460.2000000000001</v>
      </c>
      <c r="C1399" s="38">
        <v>208672.27543364046</v>
      </c>
      <c r="D1399" s="38"/>
      <c r="E1399" s="37">
        <v>419.90000000000003</v>
      </c>
      <c r="F1399" s="38">
        <v>179353.26963159104</v>
      </c>
      <c r="G1399" s="38"/>
    </row>
    <row r="1400" spans="1:7">
      <c r="A1400" s="18" t="s">
        <v>104</v>
      </c>
      <c r="B1400" s="37">
        <v>29.8</v>
      </c>
      <c r="C1400" s="38">
        <v>66750.738741454843</v>
      </c>
      <c r="D1400" s="38"/>
      <c r="E1400" s="37">
        <v>30.000000000000004</v>
      </c>
      <c r="F1400" s="38">
        <v>64027.091552578386</v>
      </c>
      <c r="G1400" s="38"/>
    </row>
    <row r="1401" spans="1:7">
      <c r="A1401" s="18" t="s">
        <v>105</v>
      </c>
      <c r="B1401" s="37">
        <v>629.1</v>
      </c>
      <c r="C1401" s="38">
        <v>251537.73000000004</v>
      </c>
      <c r="D1401" s="38"/>
      <c r="E1401" s="37">
        <v>606.70000000000005</v>
      </c>
      <c r="F1401" s="38">
        <v>256896.41000000003</v>
      </c>
      <c r="G1401" s="38"/>
    </row>
    <row r="1402" spans="1:7">
      <c r="A1402" s="18" t="s">
        <v>106</v>
      </c>
      <c r="B1402" s="37">
        <v>533.70000000000005</v>
      </c>
      <c r="C1402" s="38">
        <v>93168.846891125475</v>
      </c>
      <c r="D1402" s="38"/>
      <c r="E1402" s="37">
        <v>571</v>
      </c>
      <c r="F1402" s="38">
        <v>89533.678423101213</v>
      </c>
      <c r="G1402" s="38"/>
    </row>
    <row r="1403" spans="1:7">
      <c r="A1403" s="18" t="s">
        <v>107</v>
      </c>
      <c r="B1403" s="37">
        <v>43.9</v>
      </c>
      <c r="C1403" s="38">
        <v>105399.66824215018</v>
      </c>
      <c r="D1403" s="38"/>
      <c r="E1403" s="37">
        <v>46.7</v>
      </c>
      <c r="F1403" s="38">
        <v>106708.39500333359</v>
      </c>
      <c r="G1403" s="38"/>
    </row>
    <row r="1404" spans="1:7">
      <c r="A1404" s="18" t="s">
        <v>108</v>
      </c>
      <c r="B1404" s="37">
        <v>402.40000000000003</v>
      </c>
      <c r="C1404" s="38">
        <v>441173.09625516518</v>
      </c>
      <c r="D1404" s="38"/>
      <c r="E1404" s="37">
        <v>387.8</v>
      </c>
      <c r="F1404" s="38">
        <v>490252.24226661312</v>
      </c>
      <c r="G1404" s="38"/>
    </row>
    <row r="1405" spans="1:7">
      <c r="A1405" s="18" t="s">
        <v>109</v>
      </c>
      <c r="B1405" s="37">
        <v>59.70000000000001</v>
      </c>
      <c r="C1405" s="38">
        <v>20200.752883931491</v>
      </c>
      <c r="D1405" s="38"/>
      <c r="E1405" s="37">
        <v>61.70000000000001</v>
      </c>
      <c r="F1405" s="38">
        <v>19949.098602825365</v>
      </c>
      <c r="G1405" s="38"/>
    </row>
    <row r="1406" spans="1:7">
      <c r="A1406" s="18" t="s">
        <v>110</v>
      </c>
      <c r="B1406" s="37">
        <v>19.400000000000002</v>
      </c>
      <c r="C1406" s="38">
        <v>6090.3664367567471</v>
      </c>
      <c r="D1406" s="38"/>
      <c r="E1406" s="37">
        <v>14.8</v>
      </c>
      <c r="F1406" s="38">
        <v>5082.6506584901399</v>
      </c>
      <c r="G1406" s="38"/>
    </row>
    <row r="1407" spans="1:7">
      <c r="A1407" s="18" t="s">
        <v>111</v>
      </c>
      <c r="B1407" s="37">
        <v>530.79999999999995</v>
      </c>
      <c r="C1407" s="38">
        <v>259987.66341136355</v>
      </c>
      <c r="D1407" s="38"/>
      <c r="E1407" s="37">
        <v>510</v>
      </c>
      <c r="F1407" s="38">
        <v>240836.87228913084</v>
      </c>
      <c r="G1407" s="38"/>
    </row>
    <row r="1408" spans="1:7">
      <c r="A1408" s="18" t="s">
        <v>112</v>
      </c>
      <c r="B1408" s="37">
        <v>91.8</v>
      </c>
      <c r="C1408" s="38">
        <v>54356.134579309502</v>
      </c>
      <c r="D1408" s="38"/>
      <c r="E1408" s="37">
        <v>89.199999999999989</v>
      </c>
      <c r="F1408" s="38">
        <v>57772.576258883943</v>
      </c>
      <c r="G1408" s="38"/>
    </row>
    <row r="1409" spans="1:7">
      <c r="A1409" s="18" t="s">
        <v>113</v>
      </c>
      <c r="B1409" s="37">
        <v>60</v>
      </c>
      <c r="C1409" s="38">
        <v>42464.61</v>
      </c>
      <c r="D1409" s="38"/>
      <c r="E1409" s="37">
        <v>54.399999999999991</v>
      </c>
      <c r="F1409" s="38">
        <v>40217.339999999997</v>
      </c>
      <c r="G1409" s="38"/>
    </row>
    <row r="1410" spans="1:7">
      <c r="A1410" s="18" t="s">
        <v>114</v>
      </c>
      <c r="B1410" s="37">
        <v>131.39999999999998</v>
      </c>
      <c r="C1410" s="38">
        <v>299819.02</v>
      </c>
      <c r="D1410" s="38"/>
      <c r="E1410" s="37">
        <v>125.50000000000001</v>
      </c>
      <c r="F1410" s="38">
        <v>348842.84</v>
      </c>
      <c r="G1410" s="38"/>
    </row>
    <row r="1411" spans="1:7">
      <c r="A1411" s="18" t="s">
        <v>115</v>
      </c>
      <c r="B1411" s="37">
        <v>317.30000000000007</v>
      </c>
      <c r="C1411" s="38">
        <v>159278.37</v>
      </c>
      <c r="D1411" s="38"/>
      <c r="E1411" s="37">
        <v>286.70000000000005</v>
      </c>
      <c r="F1411" s="38">
        <v>145659.36000000002</v>
      </c>
      <c r="G1411" s="38"/>
    </row>
    <row r="1412" spans="1:7">
      <c r="A1412" s="18" t="s">
        <v>116</v>
      </c>
      <c r="B1412" s="37">
        <v>270.8</v>
      </c>
      <c r="C1412" s="38">
        <v>221672.88</v>
      </c>
      <c r="D1412" s="38"/>
      <c r="E1412" s="37">
        <v>250.5</v>
      </c>
      <c r="F1412" s="38">
        <v>210886.08000000005</v>
      </c>
      <c r="G1412" s="38"/>
    </row>
    <row r="1413" spans="1:7">
      <c r="A1413" s="18" t="s">
        <v>117</v>
      </c>
      <c r="B1413" s="37">
        <v>553.4452</v>
      </c>
      <c r="C1413" s="38">
        <v>463969.54230755795</v>
      </c>
      <c r="D1413" s="38"/>
      <c r="E1413" s="37">
        <v>535.59999999999991</v>
      </c>
      <c r="F1413" s="38">
        <v>519132.52999999997</v>
      </c>
      <c r="G1413" s="38"/>
    </row>
    <row r="1414" spans="1:7">
      <c r="A1414" s="18" t="s">
        <v>118</v>
      </c>
      <c r="B1414" s="37">
        <v>11.499999999999998</v>
      </c>
      <c r="C1414" s="38">
        <v>1086.4294269944301</v>
      </c>
      <c r="D1414" s="38"/>
      <c r="E1414" s="37">
        <v>12.200000000000001</v>
      </c>
      <c r="F1414" s="38">
        <v>1233.2627922253096</v>
      </c>
      <c r="G1414" s="38"/>
    </row>
    <row r="1415" spans="1:7">
      <c r="A1415" s="18" t="s">
        <v>119</v>
      </c>
      <c r="B1415" s="37">
        <v>201.99999999999997</v>
      </c>
      <c r="C1415" s="38">
        <v>84019.263099175747</v>
      </c>
      <c r="D1415" s="38"/>
      <c r="E1415" s="37">
        <v>195</v>
      </c>
      <c r="F1415" s="38">
        <v>113372.29884462171</v>
      </c>
      <c r="G1415" s="38"/>
    </row>
    <row r="1416" spans="1:7">
      <c r="A1416" s="18" t="s">
        <v>120</v>
      </c>
      <c r="B1416" s="37">
        <v>475.3</v>
      </c>
      <c r="C1416" s="38">
        <v>555683.03</v>
      </c>
      <c r="D1416" s="38"/>
      <c r="E1416" s="37">
        <v>466.3</v>
      </c>
      <c r="F1416" s="38">
        <v>671224.98999999987</v>
      </c>
      <c r="G1416" s="38"/>
    </row>
    <row r="1417" spans="1:7">
      <c r="A1417" s="18" t="s">
        <v>121</v>
      </c>
      <c r="B1417" s="37">
        <v>260.5</v>
      </c>
      <c r="C1417" s="38">
        <v>87188.651945595935</v>
      </c>
      <c r="D1417" s="38"/>
      <c r="E1417" s="37">
        <v>235.5</v>
      </c>
      <c r="F1417" s="38">
        <v>117326.58656452913</v>
      </c>
      <c r="G1417" s="38"/>
    </row>
    <row r="1418" spans="1:7">
      <c r="A1418" s="18" t="s">
        <v>122</v>
      </c>
      <c r="B1418" s="37">
        <v>50.900000000000006</v>
      </c>
      <c r="C1418" s="38">
        <v>20640.005124116593</v>
      </c>
      <c r="D1418" s="38"/>
      <c r="E1418" s="37">
        <v>51.699999999999996</v>
      </c>
      <c r="F1418" s="38">
        <v>23086.926694706028</v>
      </c>
      <c r="G1418" s="38"/>
    </row>
    <row r="1419" spans="1:7">
      <c r="A1419" s="18" t="s">
        <v>123</v>
      </c>
      <c r="B1419" s="37">
        <v>1767.9950000000001</v>
      </c>
      <c r="C1419" s="38">
        <v>661636.48676999996</v>
      </c>
      <c r="D1419" s="38"/>
      <c r="E1419" s="37">
        <v>1733.1330999999996</v>
      </c>
      <c r="F1419" s="38">
        <v>688018.90414999984</v>
      </c>
      <c r="G1419" s="38"/>
    </row>
    <row r="1420" spans="1:7">
      <c r="A1420" s="36" t="s">
        <v>124</v>
      </c>
      <c r="B1420" s="37"/>
      <c r="C1420" s="38"/>
      <c r="D1420" s="38"/>
      <c r="E1420" s="37"/>
      <c r="F1420" s="38"/>
      <c r="G1420" s="38"/>
    </row>
    <row r="1421" spans="1:7">
      <c r="A1421" s="18" t="s">
        <v>125</v>
      </c>
      <c r="B1421" s="37">
        <v>2046.3</v>
      </c>
      <c r="C1421" s="38">
        <v>89078.029485206964</v>
      </c>
      <c r="D1421" s="38"/>
      <c r="E1421" s="37">
        <v>2445.1999999999998</v>
      </c>
      <c r="F1421" s="38">
        <v>103170.90173445253</v>
      </c>
      <c r="G1421" s="38"/>
    </row>
    <row r="1422" spans="1:7">
      <c r="A1422" s="18" t="s">
        <v>126</v>
      </c>
      <c r="B1422" s="37">
        <v>48.411000000000001</v>
      </c>
      <c r="C1422" s="38">
        <v>161580.20916499937</v>
      </c>
      <c r="D1422" s="38"/>
      <c r="E1422" s="37">
        <v>49.900000000000006</v>
      </c>
      <c r="F1422" s="38">
        <v>167508.06572591999</v>
      </c>
      <c r="G1422" s="38"/>
    </row>
    <row r="1423" spans="1:7">
      <c r="A1423" s="18" t="s">
        <v>127</v>
      </c>
      <c r="B1423" s="37">
        <v>3.1</v>
      </c>
      <c r="C1423" s="38">
        <v>536.7177085672198</v>
      </c>
      <c r="D1423" s="38"/>
      <c r="E1423" s="37">
        <v>3.7000000000000006</v>
      </c>
      <c r="F1423" s="38">
        <v>662.42851544294615</v>
      </c>
      <c r="G1423" s="38"/>
    </row>
    <row r="1424" spans="1:7">
      <c r="A1424" s="18" t="s">
        <v>128</v>
      </c>
      <c r="B1424" s="37">
        <v>0.3</v>
      </c>
      <c r="C1424" s="38">
        <v>291.286075624744</v>
      </c>
      <c r="D1424" s="38"/>
      <c r="E1424" s="37">
        <v>0.3</v>
      </c>
      <c r="F1424" s="38">
        <v>304.39394902785699</v>
      </c>
      <c r="G1424" s="38"/>
    </row>
    <row r="1425" spans="1:7">
      <c r="A1425" s="18" t="s">
        <v>129</v>
      </c>
      <c r="B1425" s="39" t="s">
        <v>43</v>
      </c>
      <c r="C1425" s="40" t="s">
        <v>43</v>
      </c>
      <c r="D1425" s="40"/>
      <c r="E1425" s="39" t="s">
        <v>43</v>
      </c>
      <c r="F1425" s="40" t="s">
        <v>43</v>
      </c>
      <c r="G1425" s="40"/>
    </row>
    <row r="1426" spans="1:7">
      <c r="A1426" s="18" t="s">
        <v>130</v>
      </c>
      <c r="B1426" s="39" t="s">
        <v>43</v>
      </c>
      <c r="C1426" s="40" t="s">
        <v>43</v>
      </c>
      <c r="D1426" s="40"/>
      <c r="E1426" s="39" t="s">
        <v>43</v>
      </c>
      <c r="F1426" s="40" t="s">
        <v>43</v>
      </c>
      <c r="G1426" s="40"/>
    </row>
    <row r="1427" spans="1:7">
      <c r="A1427" s="18" t="s">
        <v>131</v>
      </c>
      <c r="B1427" s="37">
        <v>34.9</v>
      </c>
      <c r="C1427" s="38">
        <v>6544.9595579368925</v>
      </c>
      <c r="D1427" s="38"/>
      <c r="E1427" s="37">
        <v>41.300000000000004</v>
      </c>
      <c r="F1427" s="38">
        <v>8155.512397064409</v>
      </c>
      <c r="G1427" s="38"/>
    </row>
    <row r="1428" spans="1:7">
      <c r="A1428" s="18" t="s">
        <v>132</v>
      </c>
      <c r="B1428" s="37">
        <v>0.1</v>
      </c>
      <c r="C1428" s="38">
        <v>23.803471751849301</v>
      </c>
      <c r="D1428" s="38"/>
      <c r="E1428" s="37">
        <v>0.1</v>
      </c>
      <c r="F1428" s="38">
        <v>24.517575904404701</v>
      </c>
      <c r="G1428" s="38"/>
    </row>
    <row r="1429" spans="1:7">
      <c r="A1429" s="18" t="s">
        <v>133</v>
      </c>
      <c r="B1429" s="37">
        <v>0.2</v>
      </c>
      <c r="C1429" s="38">
        <v>293.97937970797199</v>
      </c>
      <c r="D1429" s="38"/>
      <c r="E1429" s="37">
        <v>0.2</v>
      </c>
      <c r="F1429" s="38">
        <v>308.67834869337099</v>
      </c>
      <c r="G1429" s="38"/>
    </row>
    <row r="1430" spans="1:7">
      <c r="A1430" s="18" t="s">
        <v>134</v>
      </c>
      <c r="B1430" s="37">
        <v>268.5</v>
      </c>
      <c r="C1430" s="38">
        <v>64407.634345920989</v>
      </c>
      <c r="D1430" s="38"/>
      <c r="E1430" s="37">
        <v>243.7</v>
      </c>
      <c r="F1430" s="38">
        <v>57404.165321303619</v>
      </c>
      <c r="G1430" s="38"/>
    </row>
    <row r="1431" spans="1:7">
      <c r="A1431" s="18" t="s">
        <v>135</v>
      </c>
      <c r="B1431" s="37">
        <v>1.2</v>
      </c>
      <c r="C1431" s="38">
        <v>61.435687426016102</v>
      </c>
      <c r="D1431" s="38"/>
      <c r="E1431" s="37">
        <v>1.2</v>
      </c>
      <c r="F1431" s="38">
        <v>63.094450986518503</v>
      </c>
      <c r="G1431" s="38"/>
    </row>
    <row r="1432" spans="1:7">
      <c r="A1432" s="18" t="s">
        <v>136</v>
      </c>
      <c r="B1432" s="37">
        <v>1081.2999999999997</v>
      </c>
      <c r="C1432" s="38">
        <v>308272.94460797141</v>
      </c>
      <c r="D1432" s="38"/>
      <c r="E1432" s="37">
        <v>1019.8</v>
      </c>
      <c r="F1432" s="38">
        <v>316906.1181217219</v>
      </c>
      <c r="G1432" s="38"/>
    </row>
    <row r="1433" spans="1:7">
      <c r="A1433" s="18" t="s">
        <v>137</v>
      </c>
      <c r="B1433" s="40" t="s">
        <v>43</v>
      </c>
      <c r="C1433" s="38">
        <v>22414.505266958644</v>
      </c>
      <c r="D1433" s="38"/>
      <c r="E1433" s="40" t="s">
        <v>43</v>
      </c>
      <c r="F1433" s="38">
        <v>23471.041491445787</v>
      </c>
      <c r="G1433" s="38"/>
    </row>
    <row r="1434" spans="1:7">
      <c r="A1434" s="36" t="s">
        <v>138</v>
      </c>
      <c r="B1434" s="40" t="s">
        <v>43</v>
      </c>
      <c r="C1434" s="38">
        <v>1382529.28</v>
      </c>
      <c r="D1434" s="38"/>
      <c r="E1434" s="40" t="s">
        <v>43</v>
      </c>
      <c r="F1434" s="38">
        <v>1422744.29</v>
      </c>
      <c r="G1434" s="38"/>
    </row>
    <row r="1435" spans="1:7">
      <c r="A1435" s="36" t="s">
        <v>139</v>
      </c>
      <c r="B1435" s="40" t="s">
        <v>43</v>
      </c>
      <c r="C1435" s="38">
        <v>1124586.0861001657</v>
      </c>
      <c r="D1435" s="38"/>
      <c r="E1435" s="40" t="s">
        <v>43</v>
      </c>
      <c r="F1435" s="38">
        <v>1162555.0428640721</v>
      </c>
      <c r="G1435" s="38"/>
    </row>
    <row r="1436" spans="1:7">
      <c r="A1436" s="226" t="s">
        <v>140</v>
      </c>
      <c r="B1436" s="226"/>
      <c r="C1436" s="226"/>
      <c r="D1436" s="226"/>
      <c r="E1436" s="226"/>
      <c r="F1436" s="226"/>
      <c r="G1436" s="38"/>
    </row>
    <row r="1437" spans="1:7">
      <c r="A1437" s="18" t="s">
        <v>141</v>
      </c>
      <c r="B1437" s="37">
        <v>4068.4047</v>
      </c>
      <c r="C1437" s="38">
        <v>1261521.7599999998</v>
      </c>
      <c r="D1437" s="38"/>
      <c r="E1437" s="37">
        <v>3649.479600000001</v>
      </c>
      <c r="F1437" s="38">
        <v>1423590.5000000012</v>
      </c>
      <c r="G1437" s="38"/>
    </row>
    <row r="1438" spans="1:7">
      <c r="A1438" s="18" t="s">
        <v>142</v>
      </c>
      <c r="B1438" s="37">
        <v>997</v>
      </c>
      <c r="C1438" s="38">
        <v>543321.23233787832</v>
      </c>
      <c r="D1438" s="38"/>
      <c r="E1438" s="37">
        <v>962.9</v>
      </c>
      <c r="F1438" s="38">
        <v>564096.41428980941</v>
      </c>
      <c r="G1438" s="38"/>
    </row>
    <row r="1439" spans="1:7">
      <c r="A1439" s="18" t="s">
        <v>143</v>
      </c>
      <c r="B1439" s="37">
        <v>32.200000000000003</v>
      </c>
      <c r="C1439" s="38">
        <v>7716.536172876431</v>
      </c>
      <c r="D1439" s="38"/>
      <c r="E1439" s="37">
        <v>29.7</v>
      </c>
      <c r="F1439" s="38">
        <v>8575.8025945397021</v>
      </c>
      <c r="G1439" s="38"/>
    </row>
    <row r="1440" spans="1:7">
      <c r="A1440" s="18" t="s">
        <v>144</v>
      </c>
      <c r="B1440" s="37">
        <v>238.20000000000002</v>
      </c>
      <c r="C1440" s="38">
        <v>200360.81000000003</v>
      </c>
      <c r="D1440" s="38"/>
      <c r="E1440" s="37">
        <v>292.89999999999998</v>
      </c>
      <c r="F1440" s="38">
        <v>255228.03000000003</v>
      </c>
      <c r="G1440" s="38"/>
    </row>
    <row r="1441" spans="1:7">
      <c r="A1441" s="18" t="s">
        <v>145</v>
      </c>
      <c r="B1441" s="37">
        <v>1591.6</v>
      </c>
      <c r="C1441" s="38">
        <v>439162.25168605364</v>
      </c>
      <c r="D1441" s="38"/>
      <c r="E1441" s="37">
        <v>1536</v>
      </c>
      <c r="F1441" s="38">
        <v>528076.57744684466</v>
      </c>
      <c r="G1441" s="38"/>
    </row>
    <row r="1442" spans="1:7">
      <c r="A1442" s="18" t="s">
        <v>146</v>
      </c>
      <c r="B1442" s="37">
        <v>125.80000000000001</v>
      </c>
      <c r="C1442" s="38">
        <v>39587.495722094682</v>
      </c>
      <c r="D1442" s="38"/>
      <c r="E1442" s="37">
        <v>125.30000000000001</v>
      </c>
      <c r="F1442" s="38">
        <v>42001.872148851762</v>
      </c>
      <c r="G1442" s="38"/>
    </row>
    <row r="1443" spans="1:7">
      <c r="A1443" s="18" t="s">
        <v>147</v>
      </c>
      <c r="B1443" s="37">
        <v>572.6</v>
      </c>
      <c r="C1443" s="38">
        <v>178479.50522225513</v>
      </c>
      <c r="D1443" s="38"/>
      <c r="E1443" s="37">
        <v>649.80000000000007</v>
      </c>
      <c r="F1443" s="38">
        <v>148194.633969738</v>
      </c>
      <c r="G1443" s="38"/>
    </row>
    <row r="1444" spans="1:7">
      <c r="A1444" s="18" t="s">
        <v>148</v>
      </c>
      <c r="B1444" s="37">
        <v>435.70000000000005</v>
      </c>
      <c r="C1444" s="38">
        <v>281425.36457423307</v>
      </c>
      <c r="D1444" s="38"/>
      <c r="E1444" s="37">
        <v>370.2</v>
      </c>
      <c r="F1444" s="38">
        <v>166894.61230297716</v>
      </c>
      <c r="G1444" s="38"/>
    </row>
    <row r="1445" spans="1:7">
      <c r="A1445" s="18" t="s">
        <v>149</v>
      </c>
      <c r="B1445" s="37">
        <v>37.200000000000003</v>
      </c>
      <c r="C1445" s="38">
        <v>11811.7181980193</v>
      </c>
      <c r="D1445" s="38"/>
      <c r="E1445" s="37">
        <v>36</v>
      </c>
      <c r="F1445" s="38">
        <v>10573.3929030657</v>
      </c>
      <c r="G1445" s="38"/>
    </row>
    <row r="1446" spans="1:7">
      <c r="A1446" s="18" t="s">
        <v>150</v>
      </c>
      <c r="B1446" s="37">
        <v>0.8</v>
      </c>
      <c r="C1446" s="38">
        <v>629.44642248667697</v>
      </c>
      <c r="D1446" s="38"/>
      <c r="E1446" s="37">
        <v>0.8</v>
      </c>
      <c r="F1446" s="38">
        <v>588.53240502504298</v>
      </c>
      <c r="G1446" s="38"/>
    </row>
    <row r="1447" spans="1:7">
      <c r="A1447" s="18" t="s">
        <v>151</v>
      </c>
      <c r="B1447" s="37">
        <v>4.8</v>
      </c>
      <c r="C1447" s="38">
        <v>3420.2731750915509</v>
      </c>
      <c r="D1447" s="38"/>
      <c r="E1447" s="37">
        <v>4.7</v>
      </c>
      <c r="F1447" s="38">
        <v>3181.5666097466169</v>
      </c>
      <c r="G1447" s="38"/>
    </row>
    <row r="1448" spans="1:7">
      <c r="A1448" s="18" t="s">
        <v>152</v>
      </c>
      <c r="B1448" s="37">
        <v>2455.599999999999</v>
      </c>
      <c r="C1448" s="38">
        <v>850466.2954999723</v>
      </c>
      <c r="D1448" s="38"/>
      <c r="E1448" s="37">
        <v>2005.1999999999998</v>
      </c>
      <c r="F1448" s="38">
        <v>705069.23325213895</v>
      </c>
      <c r="G1448" s="38"/>
    </row>
    <row r="1449" spans="1:7">
      <c r="A1449" s="18" t="s">
        <v>153</v>
      </c>
      <c r="B1449" s="37">
        <v>702.2</v>
      </c>
      <c r="C1449" s="38">
        <v>494244.86358845432</v>
      </c>
      <c r="D1449" s="38"/>
      <c r="E1449" s="37">
        <v>707.9</v>
      </c>
      <c r="F1449" s="38">
        <v>488423.47225220077</v>
      </c>
      <c r="G1449" s="38"/>
    </row>
    <row r="1450" spans="1:7">
      <c r="A1450" s="18" t="s">
        <v>154</v>
      </c>
      <c r="B1450" s="37">
        <v>909.99999999999989</v>
      </c>
      <c r="C1450" s="38">
        <v>337338.58703925932</v>
      </c>
      <c r="D1450" s="38"/>
      <c r="E1450" s="37">
        <v>786.49999999999989</v>
      </c>
      <c r="F1450" s="38">
        <v>257688.82260949805</v>
      </c>
      <c r="G1450" s="38"/>
    </row>
    <row r="1451" spans="1:7">
      <c r="A1451" s="18" t="s">
        <v>155</v>
      </c>
      <c r="B1451" s="37">
        <v>515.30000000000007</v>
      </c>
      <c r="C1451" s="38">
        <v>235112.18362923761</v>
      </c>
      <c r="D1451" s="38"/>
      <c r="E1451" s="37">
        <v>464.2</v>
      </c>
      <c r="F1451" s="38">
        <v>172315.53070054919</v>
      </c>
      <c r="G1451" s="38"/>
    </row>
    <row r="1452" spans="1:7">
      <c r="A1452" s="18" t="s">
        <v>156</v>
      </c>
      <c r="B1452" s="37">
        <v>236.99999999999997</v>
      </c>
      <c r="C1452" s="38">
        <v>131350.17899879822</v>
      </c>
      <c r="D1452" s="38"/>
      <c r="E1452" s="37">
        <v>266.2</v>
      </c>
      <c r="F1452" s="38">
        <v>117517.0773787139</v>
      </c>
      <c r="G1452" s="38"/>
    </row>
    <row r="1453" spans="1:7">
      <c r="A1453" s="18" t="s">
        <v>157</v>
      </c>
      <c r="B1453" s="37">
        <v>94.7</v>
      </c>
      <c r="C1453" s="38">
        <v>118645.29537257183</v>
      </c>
      <c r="D1453" s="38"/>
      <c r="E1453" s="37">
        <v>118.10000000000001</v>
      </c>
      <c r="F1453" s="38">
        <v>98172.522112602775</v>
      </c>
      <c r="G1453" s="38"/>
    </row>
    <row r="1454" spans="1:7">
      <c r="A1454" s="18" t="s">
        <v>158</v>
      </c>
      <c r="B1454" s="37">
        <v>220.80000000000004</v>
      </c>
      <c r="C1454" s="38">
        <v>99725.748864465102</v>
      </c>
      <c r="D1454" s="38"/>
      <c r="E1454" s="37">
        <v>207.00000000000003</v>
      </c>
      <c r="F1454" s="38">
        <v>83272.728092438891</v>
      </c>
      <c r="G1454" s="38"/>
    </row>
    <row r="1455" spans="1:7">
      <c r="A1455" s="18" t="s">
        <v>159</v>
      </c>
      <c r="B1455" s="37">
        <v>0.9</v>
      </c>
      <c r="C1455" s="38">
        <v>277.68292621472779</v>
      </c>
      <c r="D1455" s="38"/>
      <c r="E1455" s="37">
        <v>0.8</v>
      </c>
      <c r="F1455" s="38">
        <v>246.01678068377038</v>
      </c>
      <c r="G1455" s="38"/>
    </row>
    <row r="1456" spans="1:7">
      <c r="A1456" s="18" t="s">
        <v>160</v>
      </c>
      <c r="B1456" s="37">
        <v>4.5</v>
      </c>
      <c r="C1456" s="38">
        <v>1344.8285103895914</v>
      </c>
      <c r="D1456" s="38"/>
      <c r="E1456" s="37">
        <v>7.6000000000000005</v>
      </c>
      <c r="F1456" s="38">
        <v>2446.1534051646354</v>
      </c>
      <c r="G1456" s="38"/>
    </row>
    <row r="1457" spans="1:7">
      <c r="A1457" s="18" t="s">
        <v>161</v>
      </c>
      <c r="B1457" s="37">
        <v>11.200000000000001</v>
      </c>
      <c r="C1457" s="38">
        <v>12480.859092275636</v>
      </c>
      <c r="D1457" s="38"/>
      <c r="E1457" s="37">
        <v>10.5</v>
      </c>
      <c r="F1457" s="38">
        <v>11817.945655791013</v>
      </c>
      <c r="G1457" s="38"/>
    </row>
    <row r="1458" spans="1:7">
      <c r="A1458" s="18" t="s">
        <v>162</v>
      </c>
      <c r="B1458" s="37">
        <v>48.5</v>
      </c>
      <c r="C1458" s="38">
        <v>22283.462226790598</v>
      </c>
      <c r="D1458" s="38"/>
      <c r="E1458" s="37">
        <v>49.699999999999996</v>
      </c>
      <c r="F1458" s="38">
        <v>22946.004806887999</v>
      </c>
      <c r="G1458" s="38"/>
    </row>
    <row r="1459" spans="1:7">
      <c r="A1459" s="18" t="s">
        <v>163</v>
      </c>
      <c r="B1459" s="37">
        <v>74.7</v>
      </c>
      <c r="C1459" s="38">
        <v>83502.471506616537</v>
      </c>
      <c r="D1459" s="38"/>
      <c r="E1459" s="37">
        <v>79.499999999999986</v>
      </c>
      <c r="F1459" s="38">
        <v>78291.322775046079</v>
      </c>
      <c r="G1459" s="38"/>
    </row>
    <row r="1460" spans="1:7">
      <c r="A1460" s="18" t="s">
        <v>164</v>
      </c>
      <c r="B1460" s="37">
        <v>120.42999999999999</v>
      </c>
      <c r="C1460" s="38">
        <v>348623.45868618996</v>
      </c>
      <c r="D1460" s="38"/>
      <c r="E1460" s="37">
        <v>109.10000000000001</v>
      </c>
      <c r="F1460" s="38">
        <v>269395.62243630685</v>
      </c>
      <c r="G1460" s="38"/>
    </row>
    <row r="1461" spans="1:7">
      <c r="A1461" s="18" t="s">
        <v>165</v>
      </c>
      <c r="B1461" s="37">
        <v>6.9</v>
      </c>
      <c r="C1461" s="38">
        <v>29052.281754913602</v>
      </c>
      <c r="D1461" s="38"/>
      <c r="E1461" s="37">
        <v>6.3000000000000007</v>
      </c>
      <c r="F1461" s="38">
        <v>24277.094107996443</v>
      </c>
      <c r="G1461" s="38"/>
    </row>
    <row r="1462" spans="1:7">
      <c r="A1462" s="18" t="s">
        <v>166</v>
      </c>
      <c r="B1462" s="37">
        <v>29</v>
      </c>
      <c r="C1462" s="38">
        <v>2870.0286776035227</v>
      </c>
      <c r="D1462" s="38"/>
      <c r="E1462" s="37">
        <v>28.900000000000002</v>
      </c>
      <c r="F1462" s="38">
        <v>2474.1243268624712</v>
      </c>
      <c r="G1462" s="38"/>
    </row>
    <row r="1463" spans="1:7">
      <c r="A1463" s="18" t="s">
        <v>167</v>
      </c>
      <c r="B1463" s="37">
        <v>523.5</v>
      </c>
      <c r="C1463" s="38">
        <v>271770.74943887716</v>
      </c>
      <c r="D1463" s="38"/>
      <c r="E1463" s="37">
        <v>560.79999999999995</v>
      </c>
      <c r="F1463" s="38">
        <v>347496.73886986397</v>
      </c>
      <c r="G1463" s="38"/>
    </row>
    <row r="1464" spans="1:7">
      <c r="A1464" s="18" t="s">
        <v>168</v>
      </c>
      <c r="B1464" s="37">
        <v>1.6</v>
      </c>
      <c r="C1464" s="38">
        <v>2892.0603707325008</v>
      </c>
      <c r="D1464" s="38"/>
      <c r="E1464" s="37">
        <v>1.4000000000000004</v>
      </c>
      <c r="F1464" s="38">
        <v>2181.3496874893513</v>
      </c>
      <c r="G1464" s="38"/>
    </row>
    <row r="1465" spans="1:7">
      <c r="A1465" s="18" t="s">
        <v>169</v>
      </c>
      <c r="B1465" s="37">
        <v>2</v>
      </c>
      <c r="C1465" s="38">
        <v>3490.1089394922069</v>
      </c>
      <c r="D1465" s="38"/>
      <c r="E1465" s="37">
        <v>1.6999999999999997</v>
      </c>
      <c r="F1465" s="38">
        <v>2676.5422730740102</v>
      </c>
      <c r="G1465" s="38"/>
    </row>
    <row r="1466" spans="1:7">
      <c r="A1466" s="18" t="s">
        <v>170</v>
      </c>
      <c r="B1466" s="37">
        <v>3.9000000000000004</v>
      </c>
      <c r="C1466" s="38">
        <v>2022.313789171963</v>
      </c>
      <c r="D1466" s="38"/>
      <c r="E1466" s="37">
        <v>4.1000000000000005</v>
      </c>
      <c r="F1466" s="38">
        <v>2201.9420096684498</v>
      </c>
      <c r="G1466" s="38"/>
    </row>
    <row r="1467" spans="1:7">
      <c r="A1467" s="36" t="s">
        <v>171</v>
      </c>
      <c r="B1467" s="37"/>
      <c r="C1467" s="38"/>
      <c r="D1467" s="38"/>
      <c r="E1467" s="37"/>
      <c r="F1467" s="38"/>
      <c r="G1467" s="38"/>
    </row>
    <row r="1468" spans="1:7" ht="15">
      <c r="A1468" s="18" t="s">
        <v>172</v>
      </c>
      <c r="B1468" s="37">
        <v>22774</v>
      </c>
      <c r="C1468" s="38">
        <v>3744710.3700000006</v>
      </c>
      <c r="D1468" s="38"/>
      <c r="E1468" s="37">
        <v>20257</v>
      </c>
      <c r="F1468" s="38">
        <v>3414703.51</v>
      </c>
      <c r="G1468" s="38"/>
    </row>
    <row r="1469" spans="1:7">
      <c r="A1469" s="18" t="s">
        <v>173</v>
      </c>
      <c r="B1469" s="37">
        <v>125.20000000000002</v>
      </c>
      <c r="C1469" s="38">
        <v>4812.3214831180521</v>
      </c>
      <c r="D1469" s="38"/>
      <c r="E1469" s="37">
        <v>111.4</v>
      </c>
      <c r="F1469" s="38">
        <v>4592.4059542268624</v>
      </c>
      <c r="G1469" s="38"/>
    </row>
    <row r="1470" spans="1:7">
      <c r="A1470" s="18" t="s">
        <v>174</v>
      </c>
      <c r="B1470" s="37">
        <v>2.2000000000000006</v>
      </c>
      <c r="C1470" s="38">
        <v>1571.7205193364769</v>
      </c>
      <c r="D1470" s="38"/>
      <c r="E1470" s="37">
        <v>2.0000000000000004</v>
      </c>
      <c r="F1470" s="38">
        <v>1524.1593492954562</v>
      </c>
      <c r="G1470" s="38"/>
    </row>
    <row r="1471" spans="1:7">
      <c r="A1471" s="18" t="s">
        <v>175</v>
      </c>
      <c r="B1471" s="37">
        <v>261.7</v>
      </c>
      <c r="C1471" s="38">
        <v>1152334.1599999999</v>
      </c>
      <c r="D1471" s="38"/>
      <c r="E1471" s="37">
        <v>316.2</v>
      </c>
      <c r="F1471" s="38">
        <v>1697735.34</v>
      </c>
      <c r="G1471" s="38"/>
    </row>
    <row r="1472" spans="1:7">
      <c r="A1472" s="18" t="s">
        <v>176</v>
      </c>
      <c r="B1472" s="37">
        <v>404.2</v>
      </c>
      <c r="C1472" s="38">
        <v>14904.3240443126</v>
      </c>
      <c r="D1472" s="38"/>
      <c r="E1472" s="37">
        <v>488.6</v>
      </c>
      <c r="F1472" s="38">
        <v>18428.508491023207</v>
      </c>
      <c r="G1472" s="38"/>
    </row>
    <row r="1473" spans="1:7">
      <c r="A1473" s="36" t="s">
        <v>177</v>
      </c>
      <c r="B1473" s="37"/>
      <c r="C1473" s="38"/>
      <c r="D1473" s="38"/>
      <c r="E1473" s="37"/>
      <c r="F1473" s="38"/>
      <c r="G1473" s="38"/>
    </row>
    <row r="1474" spans="1:7">
      <c r="A1474" s="18" t="s">
        <v>178</v>
      </c>
      <c r="B1474" s="37">
        <v>25.3</v>
      </c>
      <c r="C1474" s="38">
        <v>2413.95961887659</v>
      </c>
      <c r="D1474" s="38"/>
      <c r="E1474" s="37">
        <v>23.5</v>
      </c>
      <c r="F1474" s="38">
        <v>2259.4500039154927</v>
      </c>
      <c r="G1474" s="38"/>
    </row>
    <row r="1475" spans="1:7">
      <c r="A1475" s="18" t="s">
        <v>179</v>
      </c>
      <c r="B1475" s="37"/>
      <c r="C1475" s="38">
        <v>1325301.0800000005</v>
      </c>
      <c r="D1475" s="38"/>
      <c r="E1475" s="37"/>
      <c r="F1475" s="38">
        <v>1375606.24</v>
      </c>
      <c r="G1475" s="38"/>
    </row>
    <row r="1476" spans="1:7" ht="15">
      <c r="A1476" s="226" t="s">
        <v>180</v>
      </c>
      <c r="B1476" s="226"/>
      <c r="C1476" s="226"/>
      <c r="D1476" s="226"/>
      <c r="E1476" s="226"/>
      <c r="F1476" s="226"/>
      <c r="G1476" s="38"/>
    </row>
    <row r="1477" spans="1:7">
      <c r="A1477" s="18" t="s">
        <v>181</v>
      </c>
      <c r="B1477" s="37">
        <v>1185.2056378896898</v>
      </c>
      <c r="C1477" s="38">
        <v>2913636.5114620617</v>
      </c>
      <c r="D1477" s="38"/>
      <c r="E1477" s="37">
        <v>1192.2560981849442</v>
      </c>
      <c r="F1477" s="38">
        <v>2979126.7766166832</v>
      </c>
      <c r="G1477" s="38"/>
    </row>
    <row r="1478" spans="1:7">
      <c r="A1478" s="18" t="s">
        <v>182</v>
      </c>
      <c r="B1478" s="37">
        <v>40.29999999999999</v>
      </c>
      <c r="C1478" s="38">
        <v>89199.47192879724</v>
      </c>
      <c r="D1478" s="38"/>
      <c r="E1478" s="37">
        <v>40.9</v>
      </c>
      <c r="F1478" s="38">
        <v>93180.202850835922</v>
      </c>
      <c r="G1478" s="38"/>
    </row>
    <row r="1479" spans="1:7">
      <c r="A1479" s="18" t="s">
        <v>183</v>
      </c>
      <c r="B1479" s="37">
        <v>2101.7080102243367</v>
      </c>
      <c r="C1479" s="38">
        <v>2988127.3206420238</v>
      </c>
      <c r="D1479" s="38"/>
      <c r="E1479" s="37">
        <v>2061.8111199265109</v>
      </c>
      <c r="F1479" s="38">
        <v>3402820.8835582137</v>
      </c>
      <c r="G1479" s="38"/>
    </row>
    <row r="1480" spans="1:7">
      <c r="A1480" s="18" t="s">
        <v>184</v>
      </c>
      <c r="B1480" s="37">
        <v>59.8</v>
      </c>
      <c r="C1480" s="38">
        <v>169659.26522220718</v>
      </c>
      <c r="D1480" s="38"/>
      <c r="E1480" s="37">
        <v>57.7</v>
      </c>
      <c r="F1480" s="38">
        <v>163342.29232149466</v>
      </c>
      <c r="G1480" s="38"/>
    </row>
    <row r="1481" spans="1:7">
      <c r="A1481" s="18" t="s">
        <v>185</v>
      </c>
      <c r="B1481" s="37">
        <v>1930.7704898521333</v>
      </c>
      <c r="C1481" s="38">
        <v>2679309.7894936963</v>
      </c>
      <c r="D1481" s="38"/>
      <c r="E1481" s="37">
        <v>1892.4385633406289</v>
      </c>
      <c r="F1481" s="38">
        <v>2850389.8245967627</v>
      </c>
      <c r="G1481" s="38"/>
    </row>
    <row r="1482" spans="1:7">
      <c r="A1482" s="18" t="s">
        <v>186</v>
      </c>
      <c r="B1482" s="37">
        <v>359.8</v>
      </c>
      <c r="C1482" s="38">
        <v>903785.83330210985</v>
      </c>
      <c r="D1482" s="38"/>
      <c r="E1482" s="37">
        <v>329.32241053843353</v>
      </c>
      <c r="F1482" s="38">
        <v>866202.29372548533</v>
      </c>
      <c r="G1482" s="38"/>
    </row>
    <row r="1483" spans="1:7">
      <c r="A1483" s="18" t="s">
        <v>187</v>
      </c>
      <c r="B1483" s="37">
        <v>115299</v>
      </c>
      <c r="C1483" s="38">
        <v>4113278.2256078115</v>
      </c>
      <c r="D1483" s="38"/>
      <c r="E1483" s="37">
        <v>119140</v>
      </c>
      <c r="F1483" s="38">
        <v>4521334.5502664531</v>
      </c>
      <c r="G1483" s="38"/>
    </row>
    <row r="1484" spans="1:7">
      <c r="A1484" s="18" t="s">
        <v>188</v>
      </c>
      <c r="B1484" s="37">
        <v>5640</v>
      </c>
      <c r="C1484" s="38">
        <v>520421.38191375858</v>
      </c>
      <c r="D1484" s="38"/>
      <c r="E1484" s="37">
        <v>5527</v>
      </c>
      <c r="F1484" s="38">
        <v>438046.19889341295</v>
      </c>
      <c r="G1484" s="38"/>
    </row>
    <row r="1485" spans="1:7">
      <c r="A1485" s="18" t="s">
        <v>189</v>
      </c>
      <c r="B1485" s="37">
        <v>13300</v>
      </c>
      <c r="C1485" s="38">
        <v>1165522.1323363855</v>
      </c>
      <c r="D1485" s="38"/>
      <c r="E1485" s="37">
        <v>13220</v>
      </c>
      <c r="F1485" s="38">
        <v>1338701.1703799255</v>
      </c>
      <c r="G1485" s="38"/>
    </row>
    <row r="1486" spans="1:7">
      <c r="A1486" s="18" t="s">
        <v>190</v>
      </c>
      <c r="B1486" s="37">
        <v>7.8999999999999986</v>
      </c>
      <c r="C1486" s="38">
        <v>46750.225104742633</v>
      </c>
      <c r="D1486" s="38"/>
      <c r="E1486" s="37">
        <v>7.4</v>
      </c>
      <c r="F1486" s="38">
        <v>50347.104497261855</v>
      </c>
      <c r="G1486" s="38"/>
    </row>
    <row r="1487" spans="1:7">
      <c r="A1487" s="18" t="s">
        <v>191</v>
      </c>
      <c r="B1487" s="40" t="s">
        <v>43</v>
      </c>
      <c r="C1487" s="38">
        <v>989.29139897921186</v>
      </c>
      <c r="D1487" s="38"/>
      <c r="E1487" s="40" t="s">
        <v>43</v>
      </c>
      <c r="F1487" s="38">
        <v>1108.0063668567179</v>
      </c>
      <c r="G1487" s="38"/>
    </row>
    <row r="1488" spans="1:7">
      <c r="A1488" s="18" t="s">
        <v>192</v>
      </c>
      <c r="B1488" s="40" t="s">
        <v>43</v>
      </c>
      <c r="C1488" s="38">
        <v>259.48947084897964</v>
      </c>
      <c r="D1488" s="38"/>
      <c r="E1488" s="40" t="s">
        <v>43</v>
      </c>
      <c r="F1488" s="38">
        <v>264.1602813242618</v>
      </c>
      <c r="G1488" s="38"/>
    </row>
    <row r="1489" spans="1:7">
      <c r="A1489" s="30" t="s">
        <v>193</v>
      </c>
      <c r="B1489" s="45">
        <v>7</v>
      </c>
      <c r="C1489" s="46">
        <v>9410.6121645165731</v>
      </c>
      <c r="D1489" s="46"/>
      <c r="E1489" s="45">
        <v>6.6000000000000014</v>
      </c>
      <c r="F1489" s="46">
        <v>9215.8662363287312</v>
      </c>
      <c r="G1489" s="38"/>
    </row>
    <row r="1491" spans="1:7">
      <c r="A1491" s="41" t="s">
        <v>194</v>
      </c>
    </row>
    <row r="1492" spans="1:7">
      <c r="A1492" s="42" t="s">
        <v>195</v>
      </c>
    </row>
    <row r="1493" spans="1:7">
      <c r="A1493" s="43" t="s">
        <v>196</v>
      </c>
    </row>
    <row r="1494" spans="1:7">
      <c r="A1494" s="43" t="s">
        <v>197</v>
      </c>
    </row>
    <row r="1495" spans="1:7">
      <c r="A1495" s="43" t="s">
        <v>198</v>
      </c>
    </row>
    <row r="1497" spans="1:7">
      <c r="A1497" s="18" t="s">
        <v>200</v>
      </c>
    </row>
  </sheetData>
  <mergeCells count="96">
    <mergeCell ref="B141:C141"/>
    <mergeCell ref="E141:F141"/>
    <mergeCell ref="H141:I141"/>
    <mergeCell ref="K141:L141"/>
    <mergeCell ref="B4:F4"/>
    <mergeCell ref="H4:L4"/>
    <mergeCell ref="B5:C5"/>
    <mergeCell ref="E5:F5"/>
    <mergeCell ref="H5:I5"/>
    <mergeCell ref="K5:L5"/>
    <mergeCell ref="A8:L8"/>
    <mergeCell ref="A76:L76"/>
    <mergeCell ref="A116:L116"/>
    <mergeCell ref="B140:F140"/>
    <mergeCell ref="H140:L140"/>
    <mergeCell ref="B413:C413"/>
    <mergeCell ref="E413:F413"/>
    <mergeCell ref="H413:I413"/>
    <mergeCell ref="K413:L413"/>
    <mergeCell ref="A144:L144"/>
    <mergeCell ref="A212:L212"/>
    <mergeCell ref="A252:L252"/>
    <mergeCell ref="B276:F276"/>
    <mergeCell ref="H276:L276"/>
    <mergeCell ref="B277:C277"/>
    <mergeCell ref="E277:F277"/>
    <mergeCell ref="H277:I277"/>
    <mergeCell ref="K277:L277"/>
    <mergeCell ref="A280:L280"/>
    <mergeCell ref="A348:L348"/>
    <mergeCell ref="A388:L388"/>
    <mergeCell ref="B412:F412"/>
    <mergeCell ref="H412:L412"/>
    <mergeCell ref="B685:C685"/>
    <mergeCell ref="E685:F685"/>
    <mergeCell ref="H685:I685"/>
    <mergeCell ref="K685:L685"/>
    <mergeCell ref="A416:L416"/>
    <mergeCell ref="A484:L484"/>
    <mergeCell ref="A524:L524"/>
    <mergeCell ref="B548:F548"/>
    <mergeCell ref="H548:L548"/>
    <mergeCell ref="B549:C549"/>
    <mergeCell ref="E549:F549"/>
    <mergeCell ref="H549:I549"/>
    <mergeCell ref="K549:L549"/>
    <mergeCell ref="A552:L552"/>
    <mergeCell ref="A960:L960"/>
    <mergeCell ref="A1028:L1028"/>
    <mergeCell ref="A1068:L1068"/>
    <mergeCell ref="A620:L620"/>
    <mergeCell ref="A660:L660"/>
    <mergeCell ref="B684:F684"/>
    <mergeCell ref="H684:L684"/>
    <mergeCell ref="B957:C957"/>
    <mergeCell ref="E957:F957"/>
    <mergeCell ref="H957:I957"/>
    <mergeCell ref="K957:L957"/>
    <mergeCell ref="A688:L688"/>
    <mergeCell ref="A756:L756"/>
    <mergeCell ref="A796:L796"/>
    <mergeCell ref="B820:F820"/>
    <mergeCell ref="H820:L820"/>
    <mergeCell ref="K821:L821"/>
    <mergeCell ref="A824:L824"/>
    <mergeCell ref="A892:L892"/>
    <mergeCell ref="A932:L932"/>
    <mergeCell ref="B956:F956"/>
    <mergeCell ref="H956:L956"/>
    <mergeCell ref="B821:C821"/>
    <mergeCell ref="E821:F821"/>
    <mergeCell ref="H821:I821"/>
    <mergeCell ref="B1092:F1092"/>
    <mergeCell ref="H1092:L1092"/>
    <mergeCell ref="B1228:F1228"/>
    <mergeCell ref="H1228:L1228"/>
    <mergeCell ref="A1368:F1368"/>
    <mergeCell ref="B1229:C1229"/>
    <mergeCell ref="E1229:F1229"/>
    <mergeCell ref="H1229:I1229"/>
    <mergeCell ref="K1229:L1229"/>
    <mergeCell ref="A1164:L1164"/>
    <mergeCell ref="A1204:L1204"/>
    <mergeCell ref="B1093:C1093"/>
    <mergeCell ref="E1093:F1093"/>
    <mergeCell ref="H1093:I1093"/>
    <mergeCell ref="K1093:L1093"/>
    <mergeCell ref="A1096:L1096"/>
    <mergeCell ref="A1436:F1436"/>
    <mergeCell ref="A1476:F1476"/>
    <mergeCell ref="A1232:L1232"/>
    <mergeCell ref="A1300:L1300"/>
    <mergeCell ref="A1340:L1340"/>
    <mergeCell ref="B1364:F1364"/>
    <mergeCell ref="B1365:C1365"/>
    <mergeCell ref="E1365:F136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I360"/>
  <sheetViews>
    <sheetView topLeftCell="A6" zoomScaleNormal="100" workbookViewId="0">
      <selection activeCell="E21" sqref="E21"/>
    </sheetView>
  </sheetViews>
  <sheetFormatPr defaultColWidth="8.7109375" defaultRowHeight="12.75"/>
  <cols>
    <col min="1" max="1" width="25.28515625" style="57" customWidth="1"/>
    <col min="2" max="2" width="10.7109375" style="57" customWidth="1"/>
    <col min="3" max="3" width="10.28515625" style="57" customWidth="1"/>
    <col min="4" max="4" width="1.7109375" style="57" customWidth="1"/>
    <col min="5" max="5" width="10.28515625" style="57" customWidth="1"/>
    <col min="6" max="6" width="9.28515625" style="57" customWidth="1"/>
    <col min="7" max="7" width="1.7109375" style="57" customWidth="1"/>
    <col min="8" max="8" width="9.28515625" style="57" customWidth="1"/>
    <col min="9" max="9" width="10.5703125" style="57" customWidth="1"/>
    <col min="10" max="10" width="1.7109375" style="57" customWidth="1"/>
    <col min="11" max="63" width="9.28515625" style="57" customWidth="1"/>
    <col min="64" max="64" width="18.5703125" style="57" bestFit="1" customWidth="1"/>
    <col min="65" max="65" width="18.5703125" style="57" customWidth="1"/>
    <col min="66" max="66" width="20.28515625" style="57" customWidth="1"/>
    <col min="67" max="67" width="21.140625" style="57" bestFit="1" customWidth="1"/>
    <col min="68" max="68" width="18.5703125" style="57" bestFit="1" customWidth="1"/>
    <col min="69" max="69" width="18.5703125" style="57" customWidth="1"/>
    <col min="70" max="70" width="20.28515625" style="57" customWidth="1"/>
    <col min="71" max="71" width="21.140625" style="57" bestFit="1" customWidth="1"/>
    <col min="72" max="72" width="18.5703125" style="57" bestFit="1" customWidth="1"/>
    <col min="73" max="73" width="18.5703125" style="57" customWidth="1"/>
    <col min="74" max="74" width="20.28515625" style="57" customWidth="1"/>
    <col min="75" max="75" width="21.140625" style="57" bestFit="1" customWidth="1"/>
    <col min="76" max="76" width="18.5703125" style="57" bestFit="1" customWidth="1"/>
    <col min="77" max="77" width="18.5703125" style="57" customWidth="1"/>
    <col min="78" max="78" width="20.28515625" style="57" customWidth="1"/>
    <col min="79" max="79" width="21.140625" style="57" bestFit="1" customWidth="1"/>
    <col min="80" max="80" width="18.5703125" style="57" bestFit="1" customWidth="1"/>
    <col min="81" max="81" width="18.5703125" style="57" customWidth="1"/>
    <col min="82" max="82" width="20.28515625" style="57" customWidth="1"/>
    <col min="83" max="83" width="21.140625" style="57" bestFit="1" customWidth="1"/>
    <col min="84" max="84" width="18.5703125" style="57" bestFit="1" customWidth="1"/>
    <col min="85" max="85" width="18.5703125" style="57" customWidth="1"/>
    <col min="86" max="86" width="20.28515625" style="57" customWidth="1"/>
    <col min="87" max="87" width="21.140625" style="57" bestFit="1" customWidth="1"/>
    <col min="88" max="88" width="18.5703125" style="57" bestFit="1" customWidth="1"/>
    <col min="89" max="89" width="18.5703125" style="57" customWidth="1"/>
    <col min="90" max="90" width="20.28515625" style="57" customWidth="1"/>
    <col min="91" max="91" width="21.140625" style="57" bestFit="1" customWidth="1"/>
    <col min="92" max="92" width="18.5703125" style="57" bestFit="1" customWidth="1"/>
    <col min="93" max="93" width="18.5703125" style="57" customWidth="1"/>
    <col min="94" max="94" width="21.42578125" style="57" customWidth="1"/>
    <col min="95" max="95" width="22.140625" style="57" bestFit="1" customWidth="1"/>
    <col min="96" max="102" width="18.5703125" style="57" bestFit="1" customWidth="1"/>
    <col min="103" max="103" width="18.5703125" style="57" customWidth="1"/>
    <col min="104" max="104" width="24.7109375" style="57" customWidth="1"/>
    <col min="105" max="105" width="25.28515625" style="57" bestFit="1" customWidth="1"/>
    <col min="106" max="106" width="24.140625" style="57" bestFit="1" customWidth="1"/>
    <col min="107" max="16384" width="8.7109375" style="57"/>
  </cols>
  <sheetData>
    <row r="1" spans="1:12" ht="14.45" customHeight="1">
      <c r="A1" s="56" t="s">
        <v>201</v>
      </c>
    </row>
    <row r="2" spans="1:12">
      <c r="A2" s="56"/>
      <c r="B2" s="58"/>
      <c r="C2" s="58"/>
      <c r="D2" s="58"/>
      <c r="E2" s="58"/>
      <c r="F2" s="58"/>
      <c r="G2" s="58"/>
      <c r="H2" s="58"/>
      <c r="I2" s="58"/>
      <c r="J2" s="58"/>
      <c r="K2" s="58"/>
      <c r="L2" s="58"/>
    </row>
    <row r="3" spans="1:12">
      <c r="B3" s="231" t="s">
        <v>9</v>
      </c>
      <c r="C3" s="231"/>
      <c r="E3" s="231" t="s">
        <v>10</v>
      </c>
      <c r="F3" s="231"/>
      <c r="H3" s="231" t="s">
        <v>11</v>
      </c>
      <c r="I3" s="231"/>
      <c r="K3" s="231" t="s">
        <v>12</v>
      </c>
      <c r="L3" s="231"/>
    </row>
    <row r="4" spans="1:12">
      <c r="A4" s="58"/>
      <c r="B4" s="58" t="s">
        <v>202</v>
      </c>
      <c r="C4" s="58" t="s">
        <v>6</v>
      </c>
      <c r="D4" s="58"/>
      <c r="E4" s="58" t="s">
        <v>202</v>
      </c>
      <c r="F4" s="58" t="s">
        <v>6</v>
      </c>
      <c r="G4" s="58"/>
      <c r="H4" s="58" t="s">
        <v>202</v>
      </c>
      <c r="I4" s="58" t="s">
        <v>6</v>
      </c>
      <c r="J4" s="58"/>
      <c r="K4" s="58" t="s">
        <v>202</v>
      </c>
      <c r="L4" s="58" t="s">
        <v>6</v>
      </c>
    </row>
    <row r="5" spans="1:12">
      <c r="A5" s="59"/>
      <c r="B5" s="59"/>
      <c r="C5" s="59"/>
      <c r="D5" s="59"/>
      <c r="E5" s="59"/>
      <c r="F5" s="59"/>
      <c r="G5" s="59"/>
      <c r="H5" s="59"/>
      <c r="I5" s="59"/>
      <c r="J5" s="59"/>
      <c r="K5" s="59"/>
      <c r="L5" s="59"/>
    </row>
    <row r="6" spans="1:12">
      <c r="A6" s="57" t="s">
        <v>203</v>
      </c>
      <c r="B6" s="60"/>
      <c r="C6" s="60"/>
      <c r="D6" s="60"/>
      <c r="E6" s="60"/>
      <c r="F6" s="60"/>
      <c r="G6" s="60"/>
      <c r="H6" s="60"/>
      <c r="I6" s="60"/>
      <c r="J6" s="60"/>
      <c r="K6" s="60"/>
      <c r="L6" s="60"/>
    </row>
    <row r="7" spans="1:12">
      <c r="A7" s="57" t="s">
        <v>75</v>
      </c>
      <c r="B7" s="61">
        <v>2136</v>
      </c>
      <c r="C7" s="61">
        <v>8657.6</v>
      </c>
      <c r="D7" s="61"/>
      <c r="E7" s="61" t="s">
        <v>43</v>
      </c>
      <c r="F7" s="61" t="s">
        <v>43</v>
      </c>
      <c r="G7" s="61"/>
      <c r="H7" s="61">
        <v>17121</v>
      </c>
      <c r="I7" s="61">
        <v>107440.2</v>
      </c>
      <c r="J7" s="61"/>
      <c r="K7" s="61" t="s">
        <v>43</v>
      </c>
      <c r="L7" s="61" t="s">
        <v>43</v>
      </c>
    </row>
    <row r="8" spans="1:12">
      <c r="A8" s="57" t="s">
        <v>74</v>
      </c>
      <c r="B8" s="61">
        <v>82156</v>
      </c>
      <c r="C8" s="61">
        <v>395598.4</v>
      </c>
      <c r="D8" s="61"/>
      <c r="E8" s="61">
        <v>6</v>
      </c>
      <c r="F8" s="61">
        <v>22</v>
      </c>
      <c r="G8" s="61"/>
      <c r="H8" s="61">
        <v>56556</v>
      </c>
      <c r="I8" s="61">
        <v>363306.2</v>
      </c>
      <c r="J8" s="61"/>
      <c r="K8" s="61">
        <v>162</v>
      </c>
      <c r="L8" s="61">
        <v>402.3</v>
      </c>
    </row>
    <row r="9" spans="1:12">
      <c r="A9" s="57" t="s">
        <v>204</v>
      </c>
      <c r="B9" s="61">
        <v>143366</v>
      </c>
      <c r="C9" s="61">
        <v>1350177.6</v>
      </c>
      <c r="D9" s="61"/>
      <c r="E9" s="61">
        <v>22</v>
      </c>
      <c r="F9" s="61">
        <v>165</v>
      </c>
      <c r="G9" s="61"/>
      <c r="H9" s="61">
        <v>145567</v>
      </c>
      <c r="I9" s="61">
        <v>1612296.8</v>
      </c>
      <c r="J9" s="61"/>
      <c r="K9" s="61">
        <v>125</v>
      </c>
      <c r="L9" s="61">
        <v>465.5</v>
      </c>
    </row>
    <row r="10" spans="1:12">
      <c r="B10" s="61"/>
      <c r="C10" s="61"/>
      <c r="D10" s="61"/>
      <c r="E10" s="61"/>
      <c r="F10" s="61"/>
      <c r="G10" s="61"/>
      <c r="H10" s="61"/>
      <c r="I10" s="61"/>
      <c r="J10" s="61"/>
      <c r="K10" s="61"/>
      <c r="L10" s="61"/>
    </row>
    <row r="11" spans="1:12">
      <c r="A11" s="57" t="s">
        <v>205</v>
      </c>
      <c r="B11" s="61"/>
      <c r="C11" s="61"/>
      <c r="D11" s="61"/>
      <c r="E11" s="61"/>
      <c r="F11" s="61"/>
      <c r="G11" s="61"/>
      <c r="H11" s="61"/>
      <c r="I11" s="61"/>
      <c r="J11" s="61"/>
      <c r="K11" s="61"/>
      <c r="L11" s="61"/>
    </row>
    <row r="12" spans="1:12">
      <c r="A12" s="57" t="s">
        <v>131</v>
      </c>
      <c r="B12" s="61">
        <v>2301</v>
      </c>
      <c r="C12" s="61">
        <v>4730</v>
      </c>
      <c r="D12" s="61"/>
      <c r="E12" s="61" t="s">
        <v>43</v>
      </c>
      <c r="F12" s="61" t="s">
        <v>43</v>
      </c>
      <c r="G12" s="61"/>
      <c r="H12" s="61">
        <v>3756</v>
      </c>
      <c r="I12" s="61">
        <v>11099.3</v>
      </c>
      <c r="J12" s="61"/>
      <c r="K12" s="61" t="s">
        <v>43</v>
      </c>
      <c r="L12" s="61" t="s">
        <v>43</v>
      </c>
    </row>
    <row r="13" spans="1:12">
      <c r="A13" s="57" t="s">
        <v>134</v>
      </c>
      <c r="B13" s="61">
        <v>3358</v>
      </c>
      <c r="C13" s="61">
        <v>9133.7999999999993</v>
      </c>
      <c r="D13" s="61"/>
      <c r="E13" s="61" t="s">
        <v>43</v>
      </c>
      <c r="F13" s="61" t="s">
        <v>43</v>
      </c>
      <c r="G13" s="61"/>
      <c r="H13" s="61">
        <v>1417</v>
      </c>
      <c r="I13" s="61">
        <v>3522</v>
      </c>
      <c r="J13" s="61"/>
      <c r="K13" s="61" t="s">
        <v>43</v>
      </c>
      <c r="L13" s="61" t="s">
        <v>43</v>
      </c>
    </row>
    <row r="14" spans="1:12">
      <c r="A14" s="57" t="s">
        <v>136</v>
      </c>
      <c r="B14" s="61">
        <v>20824</v>
      </c>
      <c r="C14" s="61">
        <v>53988.3</v>
      </c>
      <c r="D14" s="61"/>
      <c r="E14" s="61" t="s">
        <v>43</v>
      </c>
      <c r="F14" s="61" t="s">
        <v>43</v>
      </c>
      <c r="G14" s="61"/>
      <c r="H14" s="61">
        <v>53344</v>
      </c>
      <c r="I14" s="61">
        <v>185863.9</v>
      </c>
      <c r="J14" s="61"/>
      <c r="K14" s="61" t="s">
        <v>43</v>
      </c>
      <c r="L14" s="61" t="s">
        <v>43</v>
      </c>
    </row>
    <row r="15" spans="1:12">
      <c r="B15" s="61"/>
      <c r="C15" s="61"/>
      <c r="D15" s="61"/>
      <c r="E15" s="61"/>
      <c r="F15" s="61"/>
      <c r="G15" s="61"/>
      <c r="H15" s="61"/>
      <c r="I15" s="61"/>
      <c r="J15" s="61"/>
      <c r="K15" s="61"/>
      <c r="L15" s="61"/>
    </row>
    <row r="16" spans="1:12">
      <c r="A16" s="57" t="s">
        <v>206</v>
      </c>
      <c r="B16" s="61"/>
      <c r="C16" s="61"/>
      <c r="D16" s="61"/>
      <c r="E16" s="61"/>
      <c r="F16" s="61"/>
      <c r="G16" s="61"/>
      <c r="H16" s="61"/>
      <c r="I16" s="61"/>
      <c r="J16" s="61"/>
      <c r="K16" s="61"/>
      <c r="L16" s="61"/>
    </row>
    <row r="17" spans="1:12">
      <c r="A17" s="57" t="s">
        <v>207</v>
      </c>
      <c r="B17" s="61">
        <v>151</v>
      </c>
      <c r="C17" s="61">
        <v>206.8</v>
      </c>
      <c r="D17" s="61"/>
      <c r="E17" s="61" t="s">
        <v>43</v>
      </c>
      <c r="F17" s="61" t="s">
        <v>43</v>
      </c>
      <c r="G17" s="61"/>
      <c r="H17" s="61">
        <v>2420</v>
      </c>
      <c r="I17" s="61">
        <v>4330.2</v>
      </c>
      <c r="J17" s="61"/>
      <c r="K17" s="61">
        <v>16640</v>
      </c>
      <c r="L17" s="61">
        <v>23612</v>
      </c>
    </row>
    <row r="18" spans="1:12">
      <c r="B18" s="61"/>
      <c r="C18" s="61"/>
      <c r="D18" s="61"/>
      <c r="E18" s="61"/>
      <c r="F18" s="61"/>
      <c r="G18" s="61"/>
      <c r="H18" s="61"/>
      <c r="I18" s="61"/>
      <c r="J18" s="61"/>
      <c r="K18" s="61"/>
      <c r="L18" s="61"/>
    </row>
    <row r="19" spans="1:12">
      <c r="A19" s="57" t="s">
        <v>208</v>
      </c>
      <c r="B19" s="61"/>
      <c r="C19" s="61"/>
      <c r="D19" s="61"/>
      <c r="E19" s="61"/>
      <c r="F19" s="61"/>
      <c r="G19" s="61"/>
      <c r="H19" s="61"/>
      <c r="I19" s="61"/>
      <c r="J19" s="61"/>
      <c r="K19" s="61"/>
      <c r="L19" s="61"/>
    </row>
    <row r="20" spans="1:12">
      <c r="A20" s="57" t="s">
        <v>142</v>
      </c>
      <c r="B20" s="61">
        <v>157</v>
      </c>
      <c r="C20" s="61">
        <v>1046.0999999999999</v>
      </c>
      <c r="D20" s="61"/>
      <c r="E20" s="61" t="s">
        <v>43</v>
      </c>
      <c r="F20" s="61" t="s">
        <v>43</v>
      </c>
      <c r="G20" s="61"/>
      <c r="H20" s="61" t="s">
        <v>43</v>
      </c>
      <c r="I20" s="61" t="s">
        <v>43</v>
      </c>
      <c r="J20" s="61"/>
      <c r="K20" s="61">
        <v>2</v>
      </c>
      <c r="L20" s="61">
        <v>30</v>
      </c>
    </row>
    <row r="21" spans="1:12">
      <c r="A21" s="57" t="s">
        <v>209</v>
      </c>
      <c r="B21" s="61">
        <v>44202</v>
      </c>
      <c r="C21" s="61">
        <v>300833.09999999998</v>
      </c>
      <c r="D21" s="61"/>
      <c r="E21" s="61">
        <v>471</v>
      </c>
      <c r="F21" s="61">
        <v>1430</v>
      </c>
      <c r="G21" s="61"/>
      <c r="H21" s="61">
        <v>24000</v>
      </c>
      <c r="I21" s="61">
        <v>170275.6</v>
      </c>
      <c r="J21" s="61"/>
      <c r="K21" s="61">
        <v>2016</v>
      </c>
      <c r="L21" s="61">
        <v>14957.8</v>
      </c>
    </row>
    <row r="22" spans="1:12">
      <c r="B22" s="61"/>
      <c r="C22" s="61"/>
      <c r="D22" s="61"/>
      <c r="E22" s="61"/>
      <c r="F22" s="61"/>
      <c r="G22" s="61"/>
      <c r="H22" s="61"/>
      <c r="I22" s="61"/>
      <c r="J22" s="61"/>
      <c r="K22" s="61"/>
      <c r="L22" s="61"/>
    </row>
    <row r="23" spans="1:12">
      <c r="A23" s="57" t="s">
        <v>210</v>
      </c>
      <c r="B23" s="61"/>
      <c r="C23" s="61"/>
      <c r="D23" s="61"/>
      <c r="E23" s="61"/>
      <c r="F23" s="61"/>
      <c r="G23" s="61"/>
      <c r="H23" s="61"/>
      <c r="I23" s="61"/>
      <c r="J23" s="61"/>
      <c r="K23" s="61"/>
      <c r="L23" s="61"/>
    </row>
    <row r="24" spans="1:12">
      <c r="A24" s="57" t="s">
        <v>211</v>
      </c>
      <c r="B24" s="61">
        <v>4703</v>
      </c>
      <c r="C24" s="61">
        <v>101243</v>
      </c>
      <c r="D24" s="61"/>
      <c r="E24" s="61">
        <v>2</v>
      </c>
      <c r="F24" s="61">
        <v>20</v>
      </c>
      <c r="G24" s="61"/>
      <c r="H24" s="61">
        <v>733</v>
      </c>
      <c r="I24" s="61">
        <v>9914.2000000000007</v>
      </c>
      <c r="J24" s="61"/>
      <c r="K24" s="61">
        <v>14</v>
      </c>
      <c r="L24" s="61">
        <v>108</v>
      </c>
    </row>
    <row r="25" spans="1:12">
      <c r="A25" s="57" t="s">
        <v>212</v>
      </c>
      <c r="B25" s="61">
        <v>765</v>
      </c>
      <c r="C25" s="61">
        <v>10089.1</v>
      </c>
      <c r="D25" s="61"/>
      <c r="E25" s="61" t="s">
        <v>43</v>
      </c>
      <c r="F25" s="61" t="s">
        <v>43</v>
      </c>
      <c r="G25" s="61"/>
      <c r="H25" s="61">
        <v>84</v>
      </c>
      <c r="I25" s="61">
        <v>675.9</v>
      </c>
      <c r="J25" s="61"/>
      <c r="K25" s="61">
        <v>64</v>
      </c>
      <c r="L25" s="61">
        <v>840</v>
      </c>
    </row>
    <row r="26" spans="1:12">
      <c r="A26" s="57" t="s">
        <v>213</v>
      </c>
      <c r="B26" s="61">
        <v>320</v>
      </c>
      <c r="C26" s="61">
        <v>2170</v>
      </c>
      <c r="D26" s="61"/>
      <c r="E26" s="61" t="s">
        <v>43</v>
      </c>
      <c r="F26" s="61" t="s">
        <v>43</v>
      </c>
      <c r="G26" s="61"/>
      <c r="H26" s="61">
        <v>189</v>
      </c>
      <c r="I26" s="61">
        <v>922.1</v>
      </c>
      <c r="J26" s="61"/>
      <c r="K26" s="61">
        <v>26</v>
      </c>
      <c r="L26" s="61">
        <v>150.6</v>
      </c>
    </row>
    <row r="27" spans="1:12">
      <c r="A27" s="57" t="s">
        <v>214</v>
      </c>
      <c r="B27" s="61">
        <v>6081</v>
      </c>
      <c r="C27" s="61">
        <v>165667</v>
      </c>
      <c r="D27" s="61"/>
      <c r="E27" s="61">
        <v>285</v>
      </c>
      <c r="F27" s="61">
        <v>4500</v>
      </c>
      <c r="G27" s="61"/>
      <c r="H27" s="61">
        <v>1752</v>
      </c>
      <c r="I27" s="61">
        <v>42346.2</v>
      </c>
      <c r="J27" s="61"/>
      <c r="K27" s="61">
        <v>30</v>
      </c>
      <c r="L27" s="61">
        <v>326</v>
      </c>
    </row>
    <row r="28" spans="1:12">
      <c r="A28" s="57" t="s">
        <v>215</v>
      </c>
      <c r="B28" s="61">
        <v>2801</v>
      </c>
      <c r="C28" s="61">
        <v>75804.800000000003</v>
      </c>
      <c r="D28" s="61"/>
      <c r="E28" s="61" t="s">
        <v>43</v>
      </c>
      <c r="F28" s="61" t="s">
        <v>43</v>
      </c>
      <c r="G28" s="61"/>
      <c r="H28" s="61">
        <v>91</v>
      </c>
      <c r="I28" s="61">
        <v>1434.7</v>
      </c>
      <c r="J28" s="61"/>
      <c r="K28" s="61">
        <v>11</v>
      </c>
      <c r="L28" s="61">
        <v>36</v>
      </c>
    </row>
    <row r="29" spans="1:12">
      <c r="A29" s="57" t="s">
        <v>164</v>
      </c>
      <c r="B29" s="61">
        <v>20332</v>
      </c>
      <c r="C29" s="61">
        <v>31785.8</v>
      </c>
      <c r="D29" s="61"/>
      <c r="E29" s="61" t="s">
        <v>43</v>
      </c>
      <c r="F29" s="61" t="s">
        <v>43</v>
      </c>
      <c r="G29" s="61"/>
      <c r="H29" s="61">
        <v>70</v>
      </c>
      <c r="I29" s="61">
        <v>41</v>
      </c>
      <c r="J29" s="61"/>
      <c r="K29" s="61">
        <v>176</v>
      </c>
      <c r="L29" s="61">
        <v>99</v>
      </c>
    </row>
    <row r="30" spans="1:12">
      <c r="A30" s="57" t="s">
        <v>216</v>
      </c>
      <c r="B30" s="61">
        <v>1275</v>
      </c>
      <c r="C30" s="61">
        <v>35447.800000000003</v>
      </c>
      <c r="D30" s="61"/>
      <c r="E30" s="61">
        <v>10</v>
      </c>
      <c r="F30" s="61">
        <v>160</v>
      </c>
      <c r="G30" s="61"/>
      <c r="H30" s="61">
        <v>895</v>
      </c>
      <c r="I30" s="61">
        <v>18371.599999999999</v>
      </c>
      <c r="J30" s="61"/>
      <c r="K30" s="61">
        <v>16</v>
      </c>
      <c r="L30" s="61">
        <v>162</v>
      </c>
    </row>
    <row r="31" spans="1:12">
      <c r="A31" s="57" t="s">
        <v>217</v>
      </c>
      <c r="B31" s="61">
        <v>2058</v>
      </c>
      <c r="C31" s="61">
        <v>45730.1</v>
      </c>
      <c r="D31" s="61"/>
      <c r="E31" s="61" t="s">
        <v>43</v>
      </c>
      <c r="F31" s="61" t="s">
        <v>43</v>
      </c>
      <c r="G31" s="61"/>
      <c r="H31" s="61">
        <v>368</v>
      </c>
      <c r="I31" s="61">
        <v>5051.7</v>
      </c>
      <c r="J31" s="61"/>
      <c r="K31" s="61">
        <v>116</v>
      </c>
      <c r="L31" s="61">
        <v>864</v>
      </c>
    </row>
    <row r="32" spans="1:12">
      <c r="B32" s="61"/>
      <c r="C32" s="61"/>
      <c r="D32" s="61"/>
      <c r="E32" s="61"/>
      <c r="F32" s="61"/>
      <c r="G32" s="61"/>
      <c r="H32" s="61"/>
      <c r="I32" s="61"/>
      <c r="J32" s="61"/>
      <c r="K32" s="61"/>
      <c r="L32" s="61"/>
    </row>
    <row r="33" spans="1:12">
      <c r="A33" s="57" t="s">
        <v>218</v>
      </c>
      <c r="B33" s="61"/>
      <c r="C33" s="61"/>
      <c r="D33" s="61"/>
      <c r="E33" s="61"/>
      <c r="F33" s="61"/>
      <c r="G33" s="61"/>
      <c r="H33" s="61"/>
      <c r="I33" s="61"/>
      <c r="J33" s="61"/>
      <c r="K33" s="61"/>
      <c r="L33" s="61"/>
    </row>
    <row r="34" spans="1:12">
      <c r="A34" s="57" t="s">
        <v>219</v>
      </c>
      <c r="B34" s="61" t="s">
        <v>43</v>
      </c>
      <c r="C34" s="61" t="s">
        <v>43</v>
      </c>
      <c r="D34" s="61"/>
      <c r="E34" s="61" t="s">
        <v>43</v>
      </c>
      <c r="F34" s="61" t="s">
        <v>43</v>
      </c>
      <c r="G34" s="61"/>
      <c r="H34" s="61" t="s">
        <v>43</v>
      </c>
      <c r="I34" s="61" t="s">
        <v>43</v>
      </c>
      <c r="J34" s="61"/>
      <c r="K34" s="61">
        <v>90</v>
      </c>
      <c r="L34" s="61">
        <v>930</v>
      </c>
    </row>
    <row r="35" spans="1:12">
      <c r="A35" s="57" t="s">
        <v>220</v>
      </c>
      <c r="B35" s="61">
        <v>268</v>
      </c>
      <c r="C35" s="61">
        <v>6382</v>
      </c>
      <c r="D35" s="61"/>
      <c r="E35" s="61" t="s">
        <v>43</v>
      </c>
      <c r="F35" s="61" t="s">
        <v>43</v>
      </c>
      <c r="G35" s="61"/>
      <c r="H35" s="61">
        <v>20</v>
      </c>
      <c r="I35" s="61">
        <v>510.8</v>
      </c>
      <c r="J35" s="61"/>
      <c r="K35" s="61">
        <v>10</v>
      </c>
      <c r="L35" s="61">
        <v>300</v>
      </c>
    </row>
    <row r="36" spans="1:12">
      <c r="A36" s="57" t="s">
        <v>221</v>
      </c>
      <c r="B36" s="61">
        <v>73</v>
      </c>
      <c r="C36" s="61">
        <v>1367.4</v>
      </c>
      <c r="D36" s="61"/>
      <c r="E36" s="61" t="s">
        <v>43</v>
      </c>
      <c r="F36" s="61" t="s">
        <v>43</v>
      </c>
      <c r="G36" s="61"/>
      <c r="H36" s="61">
        <v>185</v>
      </c>
      <c r="I36" s="61">
        <v>3749</v>
      </c>
      <c r="J36" s="61"/>
      <c r="K36" s="61">
        <v>19</v>
      </c>
      <c r="L36" s="61">
        <v>219</v>
      </c>
    </row>
    <row r="37" spans="1:12">
      <c r="A37" s="57" t="s">
        <v>222</v>
      </c>
      <c r="B37" s="61">
        <v>42</v>
      </c>
      <c r="C37" s="61">
        <v>680.5</v>
      </c>
      <c r="D37" s="61"/>
      <c r="E37" s="61" t="s">
        <v>43</v>
      </c>
      <c r="F37" s="61" t="s">
        <v>43</v>
      </c>
      <c r="G37" s="61"/>
      <c r="H37" s="61">
        <v>188</v>
      </c>
      <c r="I37" s="61">
        <v>3316.1</v>
      </c>
      <c r="J37" s="61"/>
      <c r="K37" s="61">
        <v>8</v>
      </c>
      <c r="L37" s="61">
        <v>61.6</v>
      </c>
    </row>
    <row r="38" spans="1:12">
      <c r="A38" s="57" t="s">
        <v>223</v>
      </c>
      <c r="B38" s="61">
        <v>1632</v>
      </c>
      <c r="C38" s="61">
        <v>46007.199999999997</v>
      </c>
      <c r="D38" s="61"/>
      <c r="E38" s="61">
        <v>220</v>
      </c>
      <c r="F38" s="61">
        <v>3400</v>
      </c>
      <c r="G38" s="61"/>
      <c r="H38" s="61">
        <v>750</v>
      </c>
      <c r="I38" s="61">
        <v>18926.099999999999</v>
      </c>
      <c r="J38" s="61"/>
      <c r="K38" s="61">
        <v>703</v>
      </c>
      <c r="L38" s="61">
        <v>2640</v>
      </c>
    </row>
    <row r="39" spans="1:12">
      <c r="A39" s="57" t="s">
        <v>224</v>
      </c>
      <c r="B39" s="61">
        <v>264</v>
      </c>
      <c r="C39" s="61">
        <v>5089</v>
      </c>
      <c r="D39" s="61"/>
      <c r="E39" s="61" t="s">
        <v>43</v>
      </c>
      <c r="F39" s="61" t="s">
        <v>43</v>
      </c>
      <c r="G39" s="61"/>
      <c r="H39" s="61">
        <v>38</v>
      </c>
      <c r="I39" s="61">
        <v>1025</v>
      </c>
      <c r="J39" s="61"/>
      <c r="K39" s="61">
        <v>6</v>
      </c>
      <c r="L39" s="61">
        <v>128</v>
      </c>
    </row>
    <row r="40" spans="1:12">
      <c r="A40" s="57" t="s">
        <v>225</v>
      </c>
      <c r="B40" s="61">
        <v>319</v>
      </c>
      <c r="C40" s="61">
        <v>9582.6</v>
      </c>
      <c r="D40" s="61"/>
      <c r="E40" s="61" t="s">
        <v>43</v>
      </c>
      <c r="F40" s="61" t="s">
        <v>43</v>
      </c>
      <c r="G40" s="61"/>
      <c r="H40" s="61">
        <v>40</v>
      </c>
      <c r="I40" s="61">
        <v>1914.6</v>
      </c>
      <c r="J40" s="61"/>
      <c r="K40" s="61">
        <v>159</v>
      </c>
      <c r="L40" s="61">
        <v>5905</v>
      </c>
    </row>
    <row r="41" spans="1:12">
      <c r="A41" s="57" t="s">
        <v>226</v>
      </c>
      <c r="B41" s="61">
        <v>1175</v>
      </c>
      <c r="C41" s="61">
        <v>63250</v>
      </c>
      <c r="D41" s="61"/>
      <c r="E41" s="61" t="s">
        <v>43</v>
      </c>
      <c r="F41" s="61" t="s">
        <v>43</v>
      </c>
      <c r="G41" s="61"/>
      <c r="H41" s="61">
        <v>7510</v>
      </c>
      <c r="I41" s="61">
        <v>531314.69999999995</v>
      </c>
      <c r="J41" s="61"/>
      <c r="K41" s="61" t="s">
        <v>43</v>
      </c>
      <c r="L41" s="61" t="s">
        <v>43</v>
      </c>
    </row>
    <row r="42" spans="1:12">
      <c r="B42" s="61"/>
      <c r="C42" s="61"/>
      <c r="D42" s="61"/>
      <c r="E42" s="61"/>
      <c r="F42" s="61"/>
      <c r="G42" s="61"/>
      <c r="H42" s="61"/>
      <c r="I42" s="61"/>
      <c r="J42" s="61"/>
      <c r="K42" s="61"/>
      <c r="L42" s="61"/>
    </row>
    <row r="43" spans="1:12">
      <c r="A43" s="57" t="s">
        <v>227</v>
      </c>
      <c r="B43" s="61"/>
      <c r="C43" s="61"/>
      <c r="D43" s="61"/>
      <c r="E43" s="61"/>
      <c r="F43" s="61"/>
      <c r="G43" s="61"/>
      <c r="H43" s="61"/>
      <c r="I43" s="61"/>
      <c r="J43" s="61"/>
      <c r="K43" s="61"/>
      <c r="L43" s="61"/>
    </row>
    <row r="44" spans="1:12">
      <c r="A44" s="57" t="s">
        <v>228</v>
      </c>
      <c r="B44" s="61">
        <v>8435</v>
      </c>
      <c r="C44" s="61">
        <v>1368</v>
      </c>
      <c r="D44" s="61"/>
      <c r="E44" s="61" t="s">
        <v>43</v>
      </c>
      <c r="F44" s="61" t="s">
        <v>43</v>
      </c>
      <c r="G44" s="61"/>
      <c r="H44" s="61">
        <v>3582</v>
      </c>
      <c r="I44" s="61">
        <v>971.2</v>
      </c>
      <c r="J44" s="61"/>
      <c r="K44" s="61">
        <v>500</v>
      </c>
      <c r="L44" s="61">
        <v>124</v>
      </c>
    </row>
    <row r="45" spans="1:12">
      <c r="A45" s="57" t="s">
        <v>229</v>
      </c>
      <c r="B45" s="61">
        <v>8620</v>
      </c>
      <c r="C45" s="61">
        <v>1783.9</v>
      </c>
      <c r="D45" s="61"/>
      <c r="E45" s="61" t="s">
        <v>43</v>
      </c>
      <c r="F45" s="61" t="s">
        <v>43</v>
      </c>
      <c r="G45" s="61"/>
      <c r="H45" s="61">
        <v>23833</v>
      </c>
      <c r="I45" s="61">
        <v>8999.4</v>
      </c>
      <c r="J45" s="61"/>
      <c r="K45" s="61">
        <v>2400</v>
      </c>
      <c r="L45" s="61">
        <v>610</v>
      </c>
    </row>
    <row r="46" spans="1:12">
      <c r="A46" s="57" t="s">
        <v>230</v>
      </c>
      <c r="B46" s="61">
        <v>2094</v>
      </c>
      <c r="C46" s="61">
        <v>697.1</v>
      </c>
      <c r="D46" s="61"/>
      <c r="E46" s="61" t="s">
        <v>43</v>
      </c>
      <c r="F46" s="61" t="s">
        <v>43</v>
      </c>
      <c r="G46" s="61"/>
      <c r="H46" s="61">
        <v>1653</v>
      </c>
      <c r="I46" s="61">
        <v>601.79999999999995</v>
      </c>
      <c r="J46" s="61"/>
      <c r="K46" s="61">
        <v>220</v>
      </c>
      <c r="L46" s="61">
        <v>40</v>
      </c>
    </row>
    <row r="47" spans="1:12">
      <c r="A47" s="57" t="s">
        <v>231</v>
      </c>
      <c r="B47" s="61">
        <v>22231</v>
      </c>
      <c r="C47" s="61">
        <v>6570.6</v>
      </c>
      <c r="D47" s="61"/>
      <c r="E47" s="61" t="s">
        <v>43</v>
      </c>
      <c r="F47" s="61" t="s">
        <v>43</v>
      </c>
      <c r="G47" s="61"/>
      <c r="H47" s="61">
        <v>1686</v>
      </c>
      <c r="I47" s="61">
        <v>574.1</v>
      </c>
      <c r="J47" s="61"/>
      <c r="K47" s="61">
        <v>200</v>
      </c>
      <c r="L47" s="61">
        <v>45</v>
      </c>
    </row>
    <row r="48" spans="1:12">
      <c r="A48" s="57" t="s">
        <v>232</v>
      </c>
      <c r="B48" s="61">
        <v>11246</v>
      </c>
      <c r="C48" s="61">
        <v>6391.3</v>
      </c>
      <c r="D48" s="61"/>
      <c r="E48" s="61" t="s">
        <v>43</v>
      </c>
      <c r="F48" s="61" t="s">
        <v>43</v>
      </c>
      <c r="G48" s="61"/>
      <c r="H48" s="61">
        <v>6545</v>
      </c>
      <c r="I48" s="61">
        <v>5038.3</v>
      </c>
      <c r="J48" s="61"/>
      <c r="K48" s="61">
        <v>1800</v>
      </c>
      <c r="L48" s="61">
        <v>925</v>
      </c>
    </row>
    <row r="49" spans="1:61">
      <c r="A49" s="57" t="s">
        <v>233</v>
      </c>
      <c r="B49" s="61">
        <v>190</v>
      </c>
      <c r="C49" s="61">
        <v>50.1</v>
      </c>
      <c r="D49" s="61"/>
      <c r="E49" s="61" t="s">
        <v>43</v>
      </c>
      <c r="F49" s="61" t="s">
        <v>43</v>
      </c>
      <c r="G49" s="61"/>
      <c r="H49" s="61">
        <v>85080</v>
      </c>
      <c r="I49" s="61">
        <v>30353.8</v>
      </c>
      <c r="J49" s="61"/>
      <c r="K49" s="61" t="s">
        <v>43</v>
      </c>
      <c r="L49" s="61" t="s">
        <v>43</v>
      </c>
    </row>
    <row r="50" spans="1:61">
      <c r="A50" s="57" t="s">
        <v>234</v>
      </c>
      <c r="B50" s="61">
        <v>7514</v>
      </c>
      <c r="C50" s="61">
        <v>3236.5</v>
      </c>
      <c r="D50" s="61"/>
      <c r="E50" s="61" t="s">
        <v>43</v>
      </c>
      <c r="F50" s="61" t="s">
        <v>43</v>
      </c>
      <c r="G50" s="61"/>
      <c r="H50" s="61">
        <v>3010</v>
      </c>
      <c r="I50" s="61">
        <v>1869.9</v>
      </c>
      <c r="J50" s="61"/>
      <c r="K50" s="61">
        <v>1600</v>
      </c>
      <c r="L50" s="61">
        <v>732</v>
      </c>
    </row>
    <row r="51" spans="1:61">
      <c r="B51" s="61"/>
      <c r="C51" s="61"/>
      <c r="D51" s="61"/>
      <c r="E51" s="61"/>
      <c r="F51" s="61"/>
      <c r="G51" s="61"/>
      <c r="H51" s="61"/>
      <c r="I51" s="61"/>
      <c r="J51" s="61"/>
      <c r="K51" s="61"/>
      <c r="L51" s="61"/>
    </row>
    <row r="52" spans="1:61">
      <c r="A52" s="57" t="s">
        <v>235</v>
      </c>
      <c r="B52" s="61"/>
      <c r="C52" s="61"/>
      <c r="D52" s="61"/>
      <c r="E52" s="61"/>
      <c r="F52" s="61"/>
      <c r="G52" s="61"/>
      <c r="H52" s="61"/>
      <c r="I52" s="61"/>
      <c r="J52" s="61"/>
      <c r="K52" s="61"/>
      <c r="L52" s="61"/>
    </row>
    <row r="53" spans="1:61">
      <c r="A53" s="57" t="s">
        <v>236</v>
      </c>
      <c r="B53" s="61" t="s">
        <v>43</v>
      </c>
      <c r="C53" s="61" t="s">
        <v>43</v>
      </c>
      <c r="D53" s="61"/>
      <c r="E53" s="61" t="s">
        <v>43</v>
      </c>
      <c r="F53" s="61" t="s">
        <v>43</v>
      </c>
      <c r="G53" s="61"/>
      <c r="H53" s="61" t="s">
        <v>43</v>
      </c>
      <c r="I53" s="61" t="s">
        <v>43</v>
      </c>
      <c r="J53" s="61"/>
      <c r="K53" s="61">
        <v>16</v>
      </c>
      <c r="L53" s="61">
        <v>141</v>
      </c>
    </row>
    <row r="54" spans="1:61">
      <c r="A54" s="57" t="s">
        <v>237</v>
      </c>
      <c r="B54" s="61" t="s">
        <v>43</v>
      </c>
      <c r="C54" s="61" t="s">
        <v>43</v>
      </c>
      <c r="D54" s="61"/>
      <c r="E54" s="61" t="s">
        <v>43</v>
      </c>
      <c r="F54" s="61" t="s">
        <v>43</v>
      </c>
      <c r="G54" s="61"/>
      <c r="H54" s="61" t="s">
        <v>43</v>
      </c>
      <c r="I54" s="61" t="s">
        <v>43</v>
      </c>
      <c r="J54" s="61"/>
      <c r="K54" s="61" t="s">
        <v>43</v>
      </c>
      <c r="L54" s="61" t="s">
        <v>43</v>
      </c>
    </row>
    <row r="55" spans="1:61">
      <c r="A55" s="57" t="s">
        <v>238</v>
      </c>
      <c r="B55" s="61" t="s">
        <v>43</v>
      </c>
      <c r="C55" s="61" t="s">
        <v>43</v>
      </c>
      <c r="D55" s="61"/>
      <c r="E55" s="61" t="s">
        <v>43</v>
      </c>
      <c r="F55" s="61" t="s">
        <v>43</v>
      </c>
      <c r="G55" s="61"/>
      <c r="H55" s="61" t="s">
        <v>43</v>
      </c>
      <c r="I55" s="61" t="s">
        <v>43</v>
      </c>
      <c r="J55" s="61"/>
      <c r="K55" s="61">
        <v>27</v>
      </c>
      <c r="L55" s="61">
        <v>298</v>
      </c>
    </row>
    <row r="56" spans="1:61">
      <c r="A56" s="58" t="s">
        <v>239</v>
      </c>
      <c r="B56" s="62" t="s">
        <v>43</v>
      </c>
      <c r="C56" s="62" t="s">
        <v>43</v>
      </c>
      <c r="D56" s="62"/>
      <c r="E56" s="62" t="s">
        <v>43</v>
      </c>
      <c r="F56" s="62" t="s">
        <v>43</v>
      </c>
      <c r="G56" s="62"/>
      <c r="H56" s="62" t="s">
        <v>43</v>
      </c>
      <c r="I56" s="62" t="s">
        <v>43</v>
      </c>
      <c r="J56" s="62"/>
      <c r="K56" s="62">
        <v>5</v>
      </c>
      <c r="L56" s="62">
        <v>35</v>
      </c>
    </row>
    <row r="57" spans="1:61">
      <c r="B57" s="60"/>
      <c r="C57" s="60"/>
      <c r="D57" s="60"/>
      <c r="E57" s="60"/>
      <c r="F57" s="60"/>
      <c r="G57" s="60"/>
      <c r="H57" s="60"/>
      <c r="I57" s="60"/>
      <c r="J57" s="60"/>
      <c r="K57" s="60"/>
      <c r="L57" s="60"/>
    </row>
    <row r="58" spans="1:61" ht="33.4" customHeight="1">
      <c r="A58" s="232" t="s">
        <v>240</v>
      </c>
      <c r="B58" s="232"/>
      <c r="C58" s="232"/>
      <c r="D58" s="232"/>
      <c r="E58" s="232"/>
      <c r="F58" s="232"/>
      <c r="G58" s="232"/>
      <c r="H58" s="232"/>
      <c r="I58" s="232"/>
      <c r="J58" s="232"/>
      <c r="K58" s="232"/>
      <c r="L58" s="232"/>
    </row>
    <row r="60" spans="1:61">
      <c r="BI60" s="57" t="s">
        <v>200</v>
      </c>
    </row>
    <row r="61" spans="1:61">
      <c r="A61" s="56" t="s">
        <v>201</v>
      </c>
    </row>
    <row r="62" spans="1:61">
      <c r="A62" s="58"/>
      <c r="B62" s="58"/>
      <c r="C62" s="58"/>
      <c r="D62" s="58"/>
      <c r="E62" s="58"/>
      <c r="F62" s="58"/>
      <c r="G62" s="58"/>
      <c r="H62" s="58"/>
      <c r="I62" s="58"/>
      <c r="J62" s="58"/>
      <c r="K62" s="58"/>
      <c r="L62" s="58"/>
    </row>
    <row r="63" spans="1:61">
      <c r="B63" s="231" t="s">
        <v>13</v>
      </c>
      <c r="C63" s="231"/>
      <c r="E63" s="231" t="s">
        <v>14</v>
      </c>
      <c r="F63" s="231"/>
      <c r="H63" s="231" t="s">
        <v>15</v>
      </c>
      <c r="I63" s="231"/>
      <c r="K63" s="231" t="s">
        <v>16</v>
      </c>
      <c r="L63" s="231"/>
    </row>
    <row r="64" spans="1:61">
      <c r="A64" s="58"/>
      <c r="B64" s="58" t="s">
        <v>202</v>
      </c>
      <c r="C64" s="58" t="s">
        <v>6</v>
      </c>
      <c r="D64" s="58"/>
      <c r="E64" s="58" t="s">
        <v>202</v>
      </c>
      <c r="F64" s="58" t="s">
        <v>6</v>
      </c>
      <c r="G64" s="58"/>
      <c r="H64" s="58" t="s">
        <v>202</v>
      </c>
      <c r="I64" s="58" t="s">
        <v>6</v>
      </c>
      <c r="J64" s="58"/>
      <c r="K64" s="58" t="s">
        <v>202</v>
      </c>
      <c r="L64" s="58" t="s">
        <v>6</v>
      </c>
    </row>
    <row r="65" spans="1:12">
      <c r="A65" s="59"/>
      <c r="B65" s="59"/>
      <c r="C65" s="59"/>
      <c r="D65" s="59"/>
      <c r="E65" s="59"/>
      <c r="F65" s="59"/>
      <c r="G65" s="59"/>
      <c r="H65" s="59"/>
      <c r="I65" s="59"/>
      <c r="J65" s="59"/>
      <c r="K65" s="59"/>
      <c r="L65" s="59"/>
    </row>
    <row r="66" spans="1:12">
      <c r="A66" s="57" t="s">
        <v>203</v>
      </c>
      <c r="B66" s="60"/>
      <c r="C66" s="60"/>
      <c r="D66" s="60"/>
      <c r="E66" s="60"/>
      <c r="F66" s="60"/>
      <c r="G66" s="60"/>
      <c r="H66" s="60"/>
      <c r="I66" s="60"/>
      <c r="J66" s="60"/>
      <c r="K66" s="60"/>
      <c r="L66" s="60"/>
    </row>
    <row r="67" spans="1:12">
      <c r="A67" s="57" t="s">
        <v>75</v>
      </c>
      <c r="B67" s="61" t="s">
        <v>43</v>
      </c>
      <c r="C67" s="61" t="s">
        <v>43</v>
      </c>
      <c r="D67" s="61"/>
      <c r="E67" s="61">
        <v>14655</v>
      </c>
      <c r="F67" s="61">
        <v>98343.4</v>
      </c>
      <c r="G67" s="61"/>
      <c r="H67" s="61">
        <v>400</v>
      </c>
      <c r="I67" s="61">
        <v>2045.8</v>
      </c>
      <c r="J67" s="61"/>
      <c r="K67" s="61">
        <v>68699</v>
      </c>
      <c r="L67" s="61">
        <v>461150.8</v>
      </c>
    </row>
    <row r="68" spans="1:12">
      <c r="A68" s="57" t="s">
        <v>74</v>
      </c>
      <c r="B68" s="61">
        <v>64</v>
      </c>
      <c r="C68" s="61">
        <v>256</v>
      </c>
      <c r="D68" s="61"/>
      <c r="E68" s="61">
        <v>72642</v>
      </c>
      <c r="F68" s="61">
        <v>534004.9</v>
      </c>
      <c r="G68" s="61"/>
      <c r="H68" s="61">
        <v>11996</v>
      </c>
      <c r="I68" s="61">
        <v>57870.6</v>
      </c>
      <c r="J68" s="61"/>
      <c r="K68" s="61">
        <v>122602</v>
      </c>
      <c r="L68" s="61">
        <v>856974.3</v>
      </c>
    </row>
    <row r="69" spans="1:12">
      <c r="A69" s="57" t="s">
        <v>204</v>
      </c>
      <c r="B69" s="61">
        <v>305</v>
      </c>
      <c r="C69" s="61">
        <v>1532.5</v>
      </c>
      <c r="D69" s="61"/>
      <c r="E69" s="61">
        <v>165352</v>
      </c>
      <c r="F69" s="61">
        <v>1495134.4</v>
      </c>
      <c r="G69" s="61"/>
      <c r="H69" s="61">
        <v>52669</v>
      </c>
      <c r="I69" s="61">
        <v>592646.5</v>
      </c>
      <c r="J69" s="61"/>
      <c r="K69" s="61">
        <v>66001</v>
      </c>
      <c r="L69" s="61">
        <v>533533.80000000005</v>
      </c>
    </row>
    <row r="70" spans="1:12">
      <c r="B70" s="61"/>
      <c r="C70" s="61"/>
      <c r="D70" s="61"/>
      <c r="E70" s="61"/>
      <c r="F70" s="61"/>
      <c r="G70" s="61"/>
      <c r="H70" s="61"/>
      <c r="I70" s="61"/>
      <c r="J70" s="61"/>
      <c r="K70" s="61"/>
      <c r="L70" s="61"/>
    </row>
    <row r="71" spans="1:12">
      <c r="A71" s="57" t="s">
        <v>205</v>
      </c>
      <c r="B71" s="61"/>
      <c r="C71" s="61"/>
      <c r="D71" s="61"/>
      <c r="E71" s="61"/>
      <c r="F71" s="61"/>
      <c r="G71" s="61"/>
      <c r="H71" s="61"/>
      <c r="I71" s="61"/>
      <c r="J71" s="61"/>
      <c r="K71" s="61"/>
      <c r="L71" s="61"/>
    </row>
    <row r="72" spans="1:12">
      <c r="A72" s="57" t="s">
        <v>131</v>
      </c>
      <c r="B72" s="61" t="s">
        <v>43</v>
      </c>
      <c r="C72" s="61" t="s">
        <v>43</v>
      </c>
      <c r="D72" s="61"/>
      <c r="E72" s="61">
        <v>3128</v>
      </c>
      <c r="F72" s="61">
        <v>11140.7</v>
      </c>
      <c r="G72" s="61"/>
      <c r="H72" s="61">
        <v>434</v>
      </c>
      <c r="I72" s="61">
        <v>1616.1</v>
      </c>
      <c r="J72" s="61"/>
      <c r="K72" s="61">
        <v>2048</v>
      </c>
      <c r="L72" s="61">
        <v>7015.1</v>
      </c>
    </row>
    <row r="73" spans="1:12">
      <c r="A73" s="57" t="s">
        <v>134</v>
      </c>
      <c r="B73" s="61" t="s">
        <v>43</v>
      </c>
      <c r="C73" s="61" t="s">
        <v>43</v>
      </c>
      <c r="D73" s="61"/>
      <c r="E73" s="61">
        <v>2746</v>
      </c>
      <c r="F73" s="61">
        <v>9684.7999999999993</v>
      </c>
      <c r="G73" s="61"/>
      <c r="H73" s="61">
        <v>4890</v>
      </c>
      <c r="I73" s="61">
        <v>23765</v>
      </c>
      <c r="J73" s="61"/>
      <c r="K73" s="61">
        <v>8530</v>
      </c>
      <c r="L73" s="61">
        <v>25753</v>
      </c>
    </row>
    <row r="74" spans="1:12">
      <c r="A74" s="57" t="s">
        <v>136</v>
      </c>
      <c r="B74" s="61" t="s">
        <v>43</v>
      </c>
      <c r="C74" s="61" t="s">
        <v>43</v>
      </c>
      <c r="D74" s="61"/>
      <c r="E74" s="61">
        <v>154676</v>
      </c>
      <c r="F74" s="61">
        <v>447941</v>
      </c>
      <c r="G74" s="61"/>
      <c r="H74" s="61">
        <v>54140</v>
      </c>
      <c r="I74" s="61">
        <v>255486</v>
      </c>
      <c r="J74" s="61"/>
      <c r="K74" s="61">
        <v>38062</v>
      </c>
      <c r="L74" s="61">
        <v>116524</v>
      </c>
    </row>
    <row r="75" spans="1:12">
      <c r="B75" s="61"/>
      <c r="C75" s="61"/>
      <c r="D75" s="61"/>
      <c r="E75" s="61"/>
      <c r="F75" s="61"/>
      <c r="G75" s="61"/>
      <c r="H75" s="61"/>
      <c r="I75" s="61"/>
      <c r="J75" s="61"/>
      <c r="K75" s="61"/>
      <c r="L75" s="61"/>
    </row>
    <row r="76" spans="1:12">
      <c r="A76" s="57" t="s">
        <v>206</v>
      </c>
      <c r="B76" s="61"/>
      <c r="C76" s="61"/>
      <c r="D76" s="61"/>
      <c r="E76" s="61"/>
      <c r="F76" s="61"/>
      <c r="G76" s="61"/>
      <c r="H76" s="61"/>
      <c r="I76" s="61"/>
      <c r="J76" s="61"/>
      <c r="K76" s="61"/>
      <c r="L76" s="61"/>
    </row>
    <row r="77" spans="1:12">
      <c r="A77" s="57" t="s">
        <v>207</v>
      </c>
      <c r="B77" s="61">
        <v>390</v>
      </c>
      <c r="C77" s="61">
        <v>1557.3</v>
      </c>
      <c r="D77" s="61"/>
      <c r="E77" s="61">
        <v>5069</v>
      </c>
      <c r="F77" s="61">
        <v>11669.6</v>
      </c>
      <c r="G77" s="61"/>
      <c r="H77" s="61">
        <v>605</v>
      </c>
      <c r="I77" s="61">
        <v>1256</v>
      </c>
      <c r="J77" s="61"/>
      <c r="K77" s="61">
        <v>3971</v>
      </c>
      <c r="L77" s="61">
        <v>5681.5</v>
      </c>
    </row>
    <row r="78" spans="1:12">
      <c r="B78" s="61"/>
      <c r="C78" s="61"/>
      <c r="D78" s="61"/>
      <c r="E78" s="61"/>
      <c r="F78" s="61"/>
      <c r="G78" s="61"/>
      <c r="H78" s="61"/>
      <c r="I78" s="61"/>
      <c r="J78" s="61"/>
      <c r="K78" s="61"/>
      <c r="L78" s="61"/>
    </row>
    <row r="79" spans="1:12">
      <c r="A79" s="57" t="s">
        <v>208</v>
      </c>
      <c r="B79" s="61"/>
      <c r="C79" s="61"/>
      <c r="D79" s="61"/>
      <c r="E79" s="61"/>
      <c r="F79" s="61"/>
      <c r="G79" s="61"/>
      <c r="H79" s="61"/>
      <c r="I79" s="61"/>
      <c r="J79" s="61"/>
      <c r="K79" s="61"/>
      <c r="L79" s="61"/>
    </row>
    <row r="80" spans="1:12">
      <c r="A80" s="57" t="s">
        <v>142</v>
      </c>
      <c r="B80" s="61">
        <v>2</v>
      </c>
      <c r="C80" s="61">
        <v>30</v>
      </c>
      <c r="D80" s="61"/>
      <c r="E80" s="61">
        <v>44</v>
      </c>
      <c r="F80" s="61">
        <v>704</v>
      </c>
      <c r="G80" s="61"/>
      <c r="H80" s="61" t="s">
        <v>43</v>
      </c>
      <c r="I80" s="61" t="s">
        <v>43</v>
      </c>
      <c r="J80" s="61"/>
      <c r="K80" s="61">
        <v>28</v>
      </c>
      <c r="L80" s="61">
        <v>320</v>
      </c>
    </row>
    <row r="81" spans="1:12">
      <c r="A81" s="57" t="s">
        <v>209</v>
      </c>
      <c r="B81" s="61">
        <v>15656</v>
      </c>
      <c r="C81" s="61">
        <v>144437.20000000001</v>
      </c>
      <c r="D81" s="61"/>
      <c r="E81" s="61">
        <v>80263</v>
      </c>
      <c r="F81" s="61">
        <v>1102255.8999999999</v>
      </c>
      <c r="G81" s="61"/>
      <c r="H81" s="61">
        <v>22920</v>
      </c>
      <c r="I81" s="61">
        <v>229010.2</v>
      </c>
      <c r="J81" s="61"/>
      <c r="K81" s="61">
        <v>53208</v>
      </c>
      <c r="L81" s="61">
        <v>756533.4</v>
      </c>
    </row>
    <row r="82" spans="1:12">
      <c r="B82" s="61"/>
      <c r="C82" s="61"/>
      <c r="D82" s="61"/>
      <c r="E82" s="61"/>
      <c r="F82" s="61"/>
      <c r="G82" s="61"/>
      <c r="H82" s="61"/>
      <c r="I82" s="61"/>
      <c r="J82" s="61"/>
      <c r="K82" s="61"/>
      <c r="L82" s="61"/>
    </row>
    <row r="83" spans="1:12">
      <c r="A83" s="57" t="s">
        <v>210</v>
      </c>
      <c r="B83" s="61"/>
      <c r="C83" s="61"/>
      <c r="D83" s="61"/>
      <c r="E83" s="61"/>
      <c r="F83" s="61"/>
      <c r="G83" s="61"/>
      <c r="H83" s="61"/>
      <c r="I83" s="61"/>
      <c r="J83" s="61"/>
      <c r="K83" s="61"/>
      <c r="L83" s="61"/>
    </row>
    <row r="84" spans="1:12">
      <c r="A84" s="57" t="s">
        <v>211</v>
      </c>
      <c r="B84" s="61">
        <v>84</v>
      </c>
      <c r="C84" s="61">
        <v>1245</v>
      </c>
      <c r="D84" s="61"/>
      <c r="E84" s="61">
        <v>3619</v>
      </c>
      <c r="F84" s="61">
        <v>41296.699999999997</v>
      </c>
      <c r="G84" s="61"/>
      <c r="H84" s="61">
        <v>708</v>
      </c>
      <c r="I84" s="61">
        <v>15411</v>
      </c>
      <c r="J84" s="61"/>
      <c r="K84" s="61">
        <v>4611</v>
      </c>
      <c r="L84" s="61">
        <v>77962.600000000006</v>
      </c>
    </row>
    <row r="85" spans="1:12">
      <c r="A85" s="57" t="s">
        <v>212</v>
      </c>
      <c r="B85" s="61">
        <v>82</v>
      </c>
      <c r="C85" s="61">
        <v>285</v>
      </c>
      <c r="D85" s="61"/>
      <c r="E85" s="61">
        <v>445</v>
      </c>
      <c r="F85" s="61">
        <v>3968.6</v>
      </c>
      <c r="G85" s="61"/>
      <c r="H85" s="61">
        <v>10</v>
      </c>
      <c r="I85" s="61">
        <v>129.69999999999999</v>
      </c>
      <c r="J85" s="61"/>
      <c r="K85" s="61">
        <v>5838</v>
      </c>
      <c r="L85" s="61">
        <v>94614.3</v>
      </c>
    </row>
    <row r="86" spans="1:12">
      <c r="A86" s="57" t="s">
        <v>213</v>
      </c>
      <c r="B86" s="61">
        <v>371</v>
      </c>
      <c r="C86" s="61">
        <v>1780</v>
      </c>
      <c r="D86" s="61"/>
      <c r="E86" s="61">
        <v>2223</v>
      </c>
      <c r="F86" s="61">
        <v>15176.3</v>
      </c>
      <c r="G86" s="61"/>
      <c r="H86" s="61">
        <v>24</v>
      </c>
      <c r="I86" s="61">
        <v>131.9</v>
      </c>
      <c r="J86" s="61"/>
      <c r="K86" s="61">
        <v>2265</v>
      </c>
      <c r="L86" s="61">
        <v>15372</v>
      </c>
    </row>
    <row r="87" spans="1:12">
      <c r="A87" s="57" t="s">
        <v>214</v>
      </c>
      <c r="B87" s="61">
        <v>28429</v>
      </c>
      <c r="C87" s="61">
        <v>1128539</v>
      </c>
      <c r="D87" s="61"/>
      <c r="E87" s="61">
        <v>6075</v>
      </c>
      <c r="F87" s="61">
        <v>249497.1</v>
      </c>
      <c r="G87" s="61"/>
      <c r="H87" s="61">
        <v>1250</v>
      </c>
      <c r="I87" s="61">
        <v>39345</v>
      </c>
      <c r="J87" s="61"/>
      <c r="K87" s="61">
        <v>5102</v>
      </c>
      <c r="L87" s="61">
        <v>173901.1</v>
      </c>
    </row>
    <row r="88" spans="1:12">
      <c r="A88" s="57" t="s">
        <v>215</v>
      </c>
      <c r="B88" s="61" t="s">
        <v>43</v>
      </c>
      <c r="C88" s="61" t="s">
        <v>43</v>
      </c>
      <c r="D88" s="61"/>
      <c r="E88" s="61">
        <v>1234</v>
      </c>
      <c r="F88" s="61">
        <v>23503.5</v>
      </c>
      <c r="G88" s="61"/>
      <c r="H88" s="61">
        <v>15</v>
      </c>
      <c r="I88" s="61">
        <v>320.39999999999998</v>
      </c>
      <c r="J88" s="61"/>
      <c r="K88" s="61">
        <v>7780</v>
      </c>
      <c r="L88" s="61">
        <v>195106</v>
      </c>
    </row>
    <row r="89" spans="1:12">
      <c r="A89" s="57" t="s">
        <v>164</v>
      </c>
      <c r="B89" s="61" t="s">
        <v>43</v>
      </c>
      <c r="C89" s="61" t="s">
        <v>43</v>
      </c>
      <c r="D89" s="61"/>
      <c r="E89" s="61">
        <v>111</v>
      </c>
      <c r="F89" s="61">
        <v>206.5</v>
      </c>
      <c r="G89" s="61"/>
      <c r="H89" s="61">
        <v>3</v>
      </c>
      <c r="I89" s="61">
        <v>3.9</v>
      </c>
      <c r="J89" s="61"/>
      <c r="K89" s="61">
        <v>60</v>
      </c>
      <c r="L89" s="61">
        <v>31.3</v>
      </c>
    </row>
    <row r="90" spans="1:12">
      <c r="A90" s="57" t="s">
        <v>216</v>
      </c>
      <c r="B90" s="61">
        <v>56</v>
      </c>
      <c r="C90" s="61">
        <v>1164</v>
      </c>
      <c r="D90" s="61"/>
      <c r="E90" s="61">
        <v>3042</v>
      </c>
      <c r="F90" s="61">
        <v>79422.3</v>
      </c>
      <c r="G90" s="61"/>
      <c r="H90" s="61">
        <v>156</v>
      </c>
      <c r="I90" s="61">
        <v>3517.5</v>
      </c>
      <c r="J90" s="61"/>
      <c r="K90" s="61">
        <v>19632</v>
      </c>
      <c r="L90" s="61">
        <v>529915.1</v>
      </c>
    </row>
    <row r="91" spans="1:12">
      <c r="A91" s="57" t="s">
        <v>217</v>
      </c>
      <c r="B91" s="61">
        <v>4</v>
      </c>
      <c r="C91" s="61">
        <v>45</v>
      </c>
      <c r="D91" s="61"/>
      <c r="E91" s="61">
        <v>1333</v>
      </c>
      <c r="F91" s="61">
        <v>30495.8</v>
      </c>
      <c r="G91" s="61"/>
      <c r="H91" s="61">
        <v>183</v>
      </c>
      <c r="I91" s="61">
        <v>3976.9</v>
      </c>
      <c r="J91" s="61"/>
      <c r="K91" s="61">
        <v>5359</v>
      </c>
      <c r="L91" s="61">
        <v>117024.1</v>
      </c>
    </row>
    <row r="92" spans="1:12">
      <c r="B92" s="61"/>
      <c r="C92" s="61"/>
      <c r="D92" s="61"/>
      <c r="E92" s="61"/>
      <c r="F92" s="61"/>
      <c r="G92" s="61"/>
      <c r="H92" s="61"/>
      <c r="I92" s="61"/>
      <c r="J92" s="61"/>
      <c r="K92" s="61"/>
      <c r="L92" s="61"/>
    </row>
    <row r="93" spans="1:12">
      <c r="A93" s="57" t="s">
        <v>218</v>
      </c>
      <c r="B93" s="61"/>
      <c r="C93" s="61"/>
      <c r="D93" s="61"/>
      <c r="E93" s="61"/>
      <c r="F93" s="61"/>
      <c r="G93" s="61"/>
      <c r="H93" s="61"/>
      <c r="I93" s="61"/>
      <c r="J93" s="61"/>
      <c r="K93" s="61"/>
      <c r="L93" s="61"/>
    </row>
    <row r="94" spans="1:12">
      <c r="A94" s="57" t="s">
        <v>219</v>
      </c>
      <c r="B94" s="61" t="s">
        <v>43</v>
      </c>
      <c r="C94" s="61" t="s">
        <v>43</v>
      </c>
      <c r="D94" s="61"/>
      <c r="E94" s="61">
        <v>18</v>
      </c>
      <c r="F94" s="61">
        <v>135</v>
      </c>
      <c r="G94" s="61"/>
      <c r="H94" s="61" t="s">
        <v>43</v>
      </c>
      <c r="I94" s="61" t="s">
        <v>43</v>
      </c>
      <c r="J94" s="61"/>
      <c r="K94" s="61">
        <v>84</v>
      </c>
      <c r="L94" s="61">
        <v>408.8</v>
      </c>
    </row>
    <row r="95" spans="1:12">
      <c r="A95" s="57" t="s">
        <v>220</v>
      </c>
      <c r="B95" s="61">
        <v>93</v>
      </c>
      <c r="C95" s="61">
        <v>3286</v>
      </c>
      <c r="D95" s="61"/>
      <c r="E95" s="61">
        <v>189</v>
      </c>
      <c r="F95" s="61">
        <v>5744</v>
      </c>
      <c r="G95" s="61"/>
      <c r="H95" s="61">
        <v>20</v>
      </c>
      <c r="I95" s="61">
        <v>325.8</v>
      </c>
      <c r="J95" s="61"/>
      <c r="K95" s="61">
        <v>174</v>
      </c>
      <c r="L95" s="61">
        <v>5264</v>
      </c>
    </row>
    <row r="96" spans="1:12">
      <c r="A96" s="57" t="s">
        <v>221</v>
      </c>
      <c r="B96" s="61">
        <v>3</v>
      </c>
      <c r="C96" s="61">
        <v>80</v>
      </c>
      <c r="D96" s="61"/>
      <c r="E96" s="61">
        <v>101</v>
      </c>
      <c r="F96" s="61">
        <v>1898</v>
      </c>
      <c r="G96" s="61"/>
      <c r="H96" s="61">
        <v>2</v>
      </c>
      <c r="I96" s="61">
        <v>17</v>
      </c>
      <c r="J96" s="61"/>
      <c r="K96" s="61">
        <v>183</v>
      </c>
      <c r="L96" s="61">
        <v>9226.5</v>
      </c>
    </row>
    <row r="97" spans="1:12">
      <c r="A97" s="57" t="s">
        <v>222</v>
      </c>
      <c r="B97" s="61">
        <v>35</v>
      </c>
      <c r="C97" s="61">
        <v>705</v>
      </c>
      <c r="D97" s="61"/>
      <c r="E97" s="61">
        <v>7469</v>
      </c>
      <c r="F97" s="61">
        <v>127002</v>
      </c>
      <c r="G97" s="61"/>
      <c r="H97" s="61">
        <v>41</v>
      </c>
      <c r="I97" s="61">
        <v>404.4</v>
      </c>
      <c r="J97" s="61"/>
      <c r="K97" s="61">
        <v>822</v>
      </c>
      <c r="L97" s="61">
        <v>19617.599999999999</v>
      </c>
    </row>
    <row r="98" spans="1:12">
      <c r="A98" s="57" t="s">
        <v>223</v>
      </c>
      <c r="B98" s="61">
        <v>690</v>
      </c>
      <c r="C98" s="61">
        <v>17560</v>
      </c>
      <c r="D98" s="61"/>
      <c r="E98" s="61">
        <v>2876</v>
      </c>
      <c r="F98" s="61">
        <v>137959.79999999999</v>
      </c>
      <c r="G98" s="61"/>
      <c r="H98" s="61">
        <v>227</v>
      </c>
      <c r="I98" s="61">
        <v>8994</v>
      </c>
      <c r="J98" s="61"/>
      <c r="K98" s="61">
        <v>5650</v>
      </c>
      <c r="L98" s="61">
        <v>230715</v>
      </c>
    </row>
    <row r="99" spans="1:12">
      <c r="A99" s="57" t="s">
        <v>224</v>
      </c>
      <c r="B99" s="61" t="s">
        <v>43</v>
      </c>
      <c r="C99" s="61" t="s">
        <v>43</v>
      </c>
      <c r="D99" s="61"/>
      <c r="E99" s="61">
        <v>25</v>
      </c>
      <c r="F99" s="61">
        <v>947.5</v>
      </c>
      <c r="G99" s="61"/>
      <c r="H99" s="61">
        <v>10</v>
      </c>
      <c r="I99" s="61">
        <v>357.9</v>
      </c>
      <c r="J99" s="61"/>
      <c r="K99" s="61">
        <v>34</v>
      </c>
      <c r="L99" s="61">
        <v>1065</v>
      </c>
    </row>
    <row r="100" spans="1:12">
      <c r="A100" s="57" t="s">
        <v>225</v>
      </c>
      <c r="B100" s="61">
        <v>4</v>
      </c>
      <c r="C100" s="61">
        <v>140</v>
      </c>
      <c r="D100" s="61"/>
      <c r="E100" s="61">
        <v>47</v>
      </c>
      <c r="F100" s="61">
        <v>2125</v>
      </c>
      <c r="G100" s="61"/>
      <c r="H100" s="61">
        <v>16</v>
      </c>
      <c r="I100" s="61">
        <v>472.7</v>
      </c>
      <c r="J100" s="61"/>
      <c r="K100" s="61">
        <v>249</v>
      </c>
      <c r="L100" s="61">
        <v>14431.5</v>
      </c>
    </row>
    <row r="101" spans="1:12">
      <c r="A101" s="57" t="s">
        <v>226</v>
      </c>
      <c r="B101" s="61">
        <v>6</v>
      </c>
      <c r="C101" s="61">
        <v>162</v>
      </c>
      <c r="D101" s="61"/>
      <c r="E101" s="61">
        <v>2390</v>
      </c>
      <c r="F101" s="61">
        <v>164235</v>
      </c>
      <c r="G101" s="61"/>
      <c r="H101" s="61">
        <v>4</v>
      </c>
      <c r="I101" s="61">
        <v>127.6</v>
      </c>
      <c r="J101" s="61"/>
      <c r="K101" s="61">
        <v>24834</v>
      </c>
      <c r="L101" s="61">
        <v>1847980</v>
      </c>
    </row>
    <row r="102" spans="1:12">
      <c r="B102" s="61"/>
      <c r="C102" s="61"/>
      <c r="D102" s="61"/>
      <c r="E102" s="61"/>
      <c r="F102" s="61"/>
      <c r="G102" s="61"/>
      <c r="H102" s="61"/>
      <c r="I102" s="61"/>
      <c r="J102" s="61"/>
      <c r="K102" s="61"/>
      <c r="L102" s="61"/>
    </row>
    <row r="103" spans="1:12">
      <c r="A103" s="57" t="s">
        <v>227</v>
      </c>
      <c r="B103" s="61"/>
      <c r="C103" s="61"/>
      <c r="D103" s="61"/>
      <c r="E103" s="61"/>
      <c r="F103" s="61"/>
      <c r="G103" s="61"/>
      <c r="H103" s="61"/>
      <c r="I103" s="61"/>
      <c r="J103" s="61"/>
      <c r="K103" s="61"/>
      <c r="L103" s="61"/>
    </row>
    <row r="104" spans="1:12">
      <c r="A104" s="57" t="s">
        <v>228</v>
      </c>
      <c r="B104" s="61" t="s">
        <v>43</v>
      </c>
      <c r="C104" s="61" t="s">
        <v>43</v>
      </c>
      <c r="D104" s="61"/>
      <c r="E104" s="61">
        <v>58107</v>
      </c>
      <c r="F104" s="61">
        <v>15772.5</v>
      </c>
      <c r="G104" s="61"/>
      <c r="H104" s="61" t="s">
        <v>43</v>
      </c>
      <c r="I104" s="61" t="s">
        <v>43</v>
      </c>
      <c r="J104" s="61"/>
      <c r="K104" s="61">
        <v>5525</v>
      </c>
      <c r="L104" s="61">
        <v>1864.4</v>
      </c>
    </row>
    <row r="105" spans="1:12">
      <c r="A105" s="57" t="s">
        <v>229</v>
      </c>
      <c r="B105" s="61" t="s">
        <v>43</v>
      </c>
      <c r="C105" s="61" t="s">
        <v>43</v>
      </c>
      <c r="D105" s="61"/>
      <c r="E105" s="61">
        <v>116106</v>
      </c>
      <c r="F105" s="61">
        <v>37475.199999999997</v>
      </c>
      <c r="G105" s="61"/>
      <c r="H105" s="61" t="s">
        <v>43</v>
      </c>
      <c r="I105" s="61" t="s">
        <v>43</v>
      </c>
      <c r="J105" s="61"/>
      <c r="K105" s="61">
        <v>9160</v>
      </c>
      <c r="L105" s="61">
        <v>2948</v>
      </c>
    </row>
    <row r="106" spans="1:12">
      <c r="A106" s="57" t="s">
        <v>230</v>
      </c>
      <c r="B106" s="61" t="s">
        <v>43</v>
      </c>
      <c r="C106" s="61" t="s">
        <v>43</v>
      </c>
      <c r="D106" s="61"/>
      <c r="E106" s="61">
        <v>11277</v>
      </c>
      <c r="F106" s="61">
        <v>9416.7000000000007</v>
      </c>
      <c r="G106" s="61"/>
      <c r="H106" s="61">
        <v>345</v>
      </c>
      <c r="I106" s="61">
        <v>167.3</v>
      </c>
      <c r="J106" s="61"/>
      <c r="K106" s="61">
        <v>4200</v>
      </c>
      <c r="L106" s="61">
        <v>2978.5</v>
      </c>
    </row>
    <row r="107" spans="1:12">
      <c r="A107" s="57" t="s">
        <v>231</v>
      </c>
      <c r="B107" s="61" t="s">
        <v>43</v>
      </c>
      <c r="C107" s="61" t="s">
        <v>43</v>
      </c>
      <c r="D107" s="61"/>
      <c r="E107" s="61">
        <v>18036</v>
      </c>
      <c r="F107" s="61">
        <v>14691</v>
      </c>
      <c r="G107" s="61"/>
      <c r="H107" s="61">
        <v>115</v>
      </c>
      <c r="I107" s="61">
        <v>33</v>
      </c>
      <c r="J107" s="61"/>
      <c r="K107" s="61">
        <v>1512</v>
      </c>
      <c r="L107" s="61">
        <v>591</v>
      </c>
    </row>
    <row r="108" spans="1:12">
      <c r="A108" s="57" t="s">
        <v>232</v>
      </c>
      <c r="B108" s="61" t="s">
        <v>43</v>
      </c>
      <c r="C108" s="61" t="s">
        <v>43</v>
      </c>
      <c r="D108" s="61"/>
      <c r="E108" s="61">
        <v>25250</v>
      </c>
      <c r="F108" s="61">
        <v>22945.599999999999</v>
      </c>
      <c r="G108" s="61"/>
      <c r="H108" s="61">
        <v>851</v>
      </c>
      <c r="I108" s="61">
        <v>289.60000000000002</v>
      </c>
      <c r="J108" s="61"/>
      <c r="K108" s="61">
        <v>9623</v>
      </c>
      <c r="L108" s="61">
        <v>9754.2999999999993</v>
      </c>
    </row>
    <row r="109" spans="1:12">
      <c r="A109" s="57" t="s">
        <v>233</v>
      </c>
      <c r="B109" s="61" t="s">
        <v>43</v>
      </c>
      <c r="C109" s="61" t="s">
        <v>43</v>
      </c>
      <c r="D109" s="61"/>
      <c r="E109" s="61">
        <v>61793</v>
      </c>
      <c r="F109" s="61">
        <v>20586</v>
      </c>
      <c r="G109" s="61"/>
      <c r="H109" s="61" t="s">
        <v>43</v>
      </c>
      <c r="I109" s="61" t="s">
        <v>43</v>
      </c>
      <c r="J109" s="61"/>
      <c r="K109" s="61">
        <v>25665</v>
      </c>
      <c r="L109" s="61">
        <v>6494</v>
      </c>
    </row>
    <row r="110" spans="1:12">
      <c r="A110" s="57" t="s">
        <v>234</v>
      </c>
      <c r="B110" s="61" t="s">
        <v>43</v>
      </c>
      <c r="C110" s="61" t="s">
        <v>43</v>
      </c>
      <c r="D110" s="61"/>
      <c r="E110" s="61">
        <v>29930</v>
      </c>
      <c r="F110" s="61">
        <v>9182.5</v>
      </c>
      <c r="G110" s="61"/>
      <c r="H110" s="61">
        <v>2530</v>
      </c>
      <c r="I110" s="61">
        <v>709.4</v>
      </c>
      <c r="J110" s="61"/>
      <c r="K110" s="61">
        <v>8214</v>
      </c>
      <c r="L110" s="61">
        <v>3395.7</v>
      </c>
    </row>
    <row r="111" spans="1:12">
      <c r="B111" s="61"/>
      <c r="C111" s="61"/>
      <c r="D111" s="61"/>
      <c r="E111" s="61"/>
      <c r="F111" s="61"/>
      <c r="G111" s="61"/>
      <c r="H111" s="61"/>
      <c r="I111" s="61"/>
      <c r="J111" s="61"/>
      <c r="K111" s="61"/>
      <c r="L111" s="61"/>
    </row>
    <row r="112" spans="1:12">
      <c r="A112" s="57" t="s">
        <v>235</v>
      </c>
      <c r="B112" s="61"/>
      <c r="C112" s="61"/>
      <c r="D112" s="61"/>
      <c r="E112" s="61"/>
      <c r="F112" s="61"/>
      <c r="G112" s="61"/>
      <c r="H112" s="61"/>
      <c r="I112" s="61"/>
      <c r="J112" s="61"/>
      <c r="K112" s="61"/>
      <c r="L112" s="61"/>
    </row>
    <row r="113" spans="1:12">
      <c r="A113" s="57" t="s">
        <v>236</v>
      </c>
      <c r="B113" s="61" t="s">
        <v>43</v>
      </c>
      <c r="C113" s="61" t="s">
        <v>43</v>
      </c>
      <c r="D113" s="61"/>
      <c r="E113" s="61" t="s">
        <v>43</v>
      </c>
      <c r="F113" s="61" t="s">
        <v>43</v>
      </c>
      <c r="G113" s="61"/>
      <c r="H113" s="61" t="s">
        <v>43</v>
      </c>
      <c r="I113" s="61" t="s">
        <v>43</v>
      </c>
      <c r="J113" s="61"/>
      <c r="K113" s="61" t="s">
        <v>43</v>
      </c>
      <c r="L113" s="61" t="s">
        <v>43</v>
      </c>
    </row>
    <row r="114" spans="1:12">
      <c r="A114" s="57" t="s">
        <v>237</v>
      </c>
      <c r="B114" s="61" t="s">
        <v>43</v>
      </c>
      <c r="C114" s="61" t="s">
        <v>43</v>
      </c>
      <c r="D114" s="61"/>
      <c r="E114" s="61" t="s">
        <v>43</v>
      </c>
      <c r="F114" s="61" t="s">
        <v>43</v>
      </c>
      <c r="G114" s="61"/>
      <c r="H114" s="61" t="s">
        <v>43</v>
      </c>
      <c r="I114" s="61" t="s">
        <v>43</v>
      </c>
      <c r="J114" s="61"/>
      <c r="K114" s="61" t="s">
        <v>43</v>
      </c>
      <c r="L114" s="61" t="s">
        <v>43</v>
      </c>
    </row>
    <row r="115" spans="1:12">
      <c r="A115" s="57" t="s">
        <v>238</v>
      </c>
      <c r="B115" s="61" t="s">
        <v>43</v>
      </c>
      <c r="C115" s="61" t="s">
        <v>43</v>
      </c>
      <c r="D115" s="61"/>
      <c r="E115" s="61" t="s">
        <v>43</v>
      </c>
      <c r="F115" s="61" t="s">
        <v>43</v>
      </c>
      <c r="G115" s="61"/>
      <c r="H115" s="61" t="s">
        <v>43</v>
      </c>
      <c r="I115" s="61" t="s">
        <v>43</v>
      </c>
      <c r="J115" s="61"/>
      <c r="K115" s="61" t="s">
        <v>43</v>
      </c>
      <c r="L115" s="61" t="s">
        <v>43</v>
      </c>
    </row>
    <row r="116" spans="1:12">
      <c r="A116" s="58" t="s">
        <v>239</v>
      </c>
      <c r="B116" s="62" t="s">
        <v>43</v>
      </c>
      <c r="C116" s="62" t="s">
        <v>43</v>
      </c>
      <c r="D116" s="62"/>
      <c r="E116" s="62" t="s">
        <v>43</v>
      </c>
      <c r="F116" s="62" t="s">
        <v>43</v>
      </c>
      <c r="G116" s="62"/>
      <c r="H116" s="62" t="s">
        <v>43</v>
      </c>
      <c r="I116" s="62" t="s">
        <v>43</v>
      </c>
      <c r="J116" s="62"/>
      <c r="K116" s="62" t="s">
        <v>43</v>
      </c>
      <c r="L116" s="62" t="s">
        <v>43</v>
      </c>
    </row>
    <row r="117" spans="1:12">
      <c r="A117" s="60"/>
      <c r="B117" s="60"/>
      <c r="C117" s="60"/>
      <c r="D117" s="60"/>
      <c r="E117" s="60"/>
      <c r="F117" s="60"/>
      <c r="G117" s="60"/>
      <c r="H117" s="60"/>
      <c r="I117" s="60"/>
      <c r="J117" s="60"/>
      <c r="K117" s="60"/>
      <c r="L117" s="60"/>
    </row>
    <row r="118" spans="1:12" ht="43.5" customHeight="1">
      <c r="A118" s="229" t="s">
        <v>240</v>
      </c>
      <c r="B118" s="230"/>
      <c r="C118" s="230"/>
      <c r="D118" s="230"/>
      <c r="E118" s="230"/>
      <c r="F118" s="230"/>
      <c r="G118" s="230"/>
      <c r="H118" s="230"/>
      <c r="I118" s="230"/>
      <c r="J118" s="230"/>
      <c r="K118" s="230"/>
      <c r="L118" s="230"/>
    </row>
    <row r="121" spans="1:12">
      <c r="A121" s="56" t="s">
        <v>201</v>
      </c>
    </row>
    <row r="122" spans="1:12">
      <c r="A122" s="58"/>
      <c r="B122" s="58"/>
      <c r="C122" s="58"/>
      <c r="D122" s="58"/>
      <c r="E122" s="58"/>
      <c r="F122" s="58"/>
      <c r="G122" s="58"/>
      <c r="H122" s="58"/>
      <c r="I122" s="58"/>
      <c r="J122" s="58"/>
      <c r="K122" s="58"/>
      <c r="L122" s="58"/>
    </row>
    <row r="123" spans="1:12">
      <c r="B123" s="231" t="s">
        <v>17</v>
      </c>
      <c r="C123" s="231"/>
      <c r="E123" s="231" t="s">
        <v>18</v>
      </c>
      <c r="F123" s="231"/>
      <c r="H123" s="231" t="s">
        <v>19</v>
      </c>
      <c r="I123" s="231"/>
      <c r="K123" s="231" t="s">
        <v>20</v>
      </c>
      <c r="L123" s="231"/>
    </row>
    <row r="124" spans="1:12">
      <c r="A124" s="58"/>
      <c r="B124" s="58" t="s">
        <v>202</v>
      </c>
      <c r="C124" s="58" t="s">
        <v>6</v>
      </c>
      <c r="D124" s="58"/>
      <c r="E124" s="58" t="s">
        <v>202</v>
      </c>
      <c r="F124" s="58" t="s">
        <v>6</v>
      </c>
      <c r="G124" s="58"/>
      <c r="H124" s="58" t="s">
        <v>202</v>
      </c>
      <c r="I124" s="58" t="s">
        <v>6</v>
      </c>
      <c r="J124" s="58"/>
      <c r="K124" s="58" t="s">
        <v>202</v>
      </c>
      <c r="L124" s="58" t="s">
        <v>6</v>
      </c>
    </row>
    <row r="125" spans="1:12">
      <c r="A125" s="59"/>
      <c r="B125" s="59"/>
      <c r="C125" s="59"/>
      <c r="D125" s="59"/>
      <c r="E125" s="59"/>
      <c r="F125" s="59"/>
      <c r="G125" s="59"/>
      <c r="H125" s="59"/>
      <c r="I125" s="59"/>
      <c r="J125" s="59"/>
      <c r="K125" s="59"/>
      <c r="L125" s="59"/>
    </row>
    <row r="126" spans="1:12">
      <c r="A126" s="57" t="s">
        <v>203</v>
      </c>
      <c r="B126" s="60"/>
      <c r="C126" s="60"/>
      <c r="D126" s="60"/>
      <c r="E126" s="60"/>
      <c r="F126" s="60"/>
      <c r="G126" s="60"/>
      <c r="H126" s="60"/>
      <c r="I126" s="60"/>
      <c r="J126" s="60"/>
      <c r="K126" s="60"/>
      <c r="L126" s="60"/>
    </row>
    <row r="127" spans="1:12">
      <c r="A127" s="57" t="s">
        <v>75</v>
      </c>
      <c r="B127" s="61">
        <v>79400</v>
      </c>
      <c r="C127" s="61">
        <v>228615</v>
      </c>
      <c r="D127" s="61"/>
      <c r="E127" s="61">
        <v>24600</v>
      </c>
      <c r="F127" s="61">
        <v>100205</v>
      </c>
      <c r="G127" s="61"/>
      <c r="H127" s="61">
        <v>109785</v>
      </c>
      <c r="I127" s="61">
        <v>455562.9</v>
      </c>
      <c r="J127" s="61"/>
      <c r="K127" s="61">
        <v>41400</v>
      </c>
      <c r="L127" s="61">
        <v>125980</v>
      </c>
    </row>
    <row r="128" spans="1:12">
      <c r="A128" s="57" t="s">
        <v>74</v>
      </c>
      <c r="B128" s="61">
        <v>27337</v>
      </c>
      <c r="C128" s="61">
        <v>85635.7</v>
      </c>
      <c r="D128" s="61"/>
      <c r="E128" s="61">
        <v>24700</v>
      </c>
      <c r="F128" s="61">
        <v>111447.5</v>
      </c>
      <c r="G128" s="61"/>
      <c r="H128" s="61">
        <v>13295</v>
      </c>
      <c r="I128" s="61">
        <v>66920.800000000003</v>
      </c>
      <c r="J128" s="61"/>
      <c r="K128" s="61">
        <v>13750</v>
      </c>
      <c r="L128" s="61">
        <v>56125</v>
      </c>
    </row>
    <row r="129" spans="1:12">
      <c r="A129" s="57" t="s">
        <v>204</v>
      </c>
      <c r="B129" s="61">
        <v>15316</v>
      </c>
      <c r="C129" s="61">
        <v>112625.5</v>
      </c>
      <c r="D129" s="61"/>
      <c r="E129" s="61">
        <v>6694</v>
      </c>
      <c r="F129" s="61">
        <v>48169.2</v>
      </c>
      <c r="G129" s="61"/>
      <c r="H129" s="61">
        <v>5172</v>
      </c>
      <c r="I129" s="61">
        <v>35967.9</v>
      </c>
      <c r="J129" s="61"/>
      <c r="K129" s="61">
        <v>12650</v>
      </c>
      <c r="L129" s="61">
        <v>117105</v>
      </c>
    </row>
    <row r="130" spans="1:12">
      <c r="B130" s="61"/>
      <c r="C130" s="61"/>
      <c r="D130" s="61"/>
      <c r="E130" s="61"/>
      <c r="F130" s="61"/>
      <c r="G130" s="61"/>
      <c r="H130" s="61"/>
      <c r="I130" s="61"/>
      <c r="J130" s="61"/>
      <c r="K130" s="61"/>
      <c r="L130" s="61"/>
    </row>
    <row r="131" spans="1:12">
      <c r="A131" s="57" t="s">
        <v>205</v>
      </c>
      <c r="B131" s="61"/>
      <c r="C131" s="61"/>
      <c r="D131" s="61"/>
      <c r="E131" s="61"/>
      <c r="F131" s="61"/>
      <c r="G131" s="61"/>
      <c r="H131" s="61"/>
      <c r="I131" s="61"/>
      <c r="J131" s="61"/>
      <c r="K131" s="61"/>
      <c r="L131" s="61"/>
    </row>
    <row r="132" spans="1:12">
      <c r="A132" s="57" t="s">
        <v>131</v>
      </c>
      <c r="B132" s="61">
        <v>1164</v>
      </c>
      <c r="C132" s="61">
        <v>2318.5</v>
      </c>
      <c r="D132" s="61"/>
      <c r="E132" s="61">
        <v>450</v>
      </c>
      <c r="F132" s="61">
        <v>705</v>
      </c>
      <c r="G132" s="61"/>
      <c r="H132" s="61">
        <v>547</v>
      </c>
      <c r="I132" s="61">
        <v>1067.8</v>
      </c>
      <c r="J132" s="61"/>
      <c r="K132" s="61">
        <v>1052</v>
      </c>
      <c r="L132" s="61">
        <v>1710</v>
      </c>
    </row>
    <row r="133" spans="1:12">
      <c r="A133" s="57" t="s">
        <v>134</v>
      </c>
      <c r="B133" s="61">
        <v>22644</v>
      </c>
      <c r="C133" s="61">
        <v>39066</v>
      </c>
      <c r="D133" s="61"/>
      <c r="E133" s="61">
        <v>12555</v>
      </c>
      <c r="F133" s="61">
        <v>18138.5</v>
      </c>
      <c r="G133" s="61"/>
      <c r="H133" s="61">
        <v>43654</v>
      </c>
      <c r="I133" s="61">
        <v>90844</v>
      </c>
      <c r="J133" s="61"/>
      <c r="K133" s="61">
        <v>3890</v>
      </c>
      <c r="L133" s="61">
        <v>7635</v>
      </c>
    </row>
    <row r="134" spans="1:12">
      <c r="A134" s="57" t="s">
        <v>136</v>
      </c>
      <c r="B134" s="61">
        <v>665</v>
      </c>
      <c r="C134" s="61">
        <v>1545.2</v>
      </c>
      <c r="D134" s="61"/>
      <c r="E134" s="61">
        <v>50</v>
      </c>
      <c r="F134" s="61">
        <v>120</v>
      </c>
      <c r="G134" s="61"/>
      <c r="H134" s="61">
        <v>478</v>
      </c>
      <c r="I134" s="61">
        <v>1488.4</v>
      </c>
      <c r="J134" s="61"/>
      <c r="K134" s="61">
        <v>65</v>
      </c>
      <c r="L134" s="61">
        <v>87</v>
      </c>
    </row>
    <row r="135" spans="1:12">
      <c r="B135" s="61"/>
      <c r="C135" s="61"/>
      <c r="D135" s="61"/>
      <c r="E135" s="61"/>
      <c r="F135" s="61"/>
      <c r="G135" s="61"/>
      <c r="H135" s="61"/>
      <c r="I135" s="61"/>
      <c r="J135" s="61"/>
      <c r="K135" s="61"/>
      <c r="L135" s="61"/>
    </row>
    <row r="136" spans="1:12">
      <c r="A136" s="57" t="s">
        <v>206</v>
      </c>
      <c r="B136" s="61"/>
      <c r="C136" s="61"/>
      <c r="D136" s="61"/>
      <c r="E136" s="61"/>
      <c r="F136" s="61"/>
      <c r="G136" s="61"/>
      <c r="H136" s="61"/>
      <c r="I136" s="61"/>
      <c r="J136" s="61"/>
      <c r="K136" s="61"/>
      <c r="L136" s="61"/>
    </row>
    <row r="137" spans="1:12">
      <c r="A137" s="57" t="s">
        <v>207</v>
      </c>
      <c r="B137" s="61">
        <v>88385</v>
      </c>
      <c r="C137" s="61">
        <v>99342.1</v>
      </c>
      <c r="D137" s="61"/>
      <c r="E137" s="61">
        <v>27145</v>
      </c>
      <c r="F137" s="61">
        <v>45036</v>
      </c>
      <c r="G137" s="61"/>
      <c r="H137" s="61">
        <v>9534</v>
      </c>
      <c r="I137" s="61">
        <v>22756.6</v>
      </c>
      <c r="J137" s="61"/>
      <c r="K137" s="61">
        <v>83041</v>
      </c>
      <c r="L137" s="61">
        <v>130593.4</v>
      </c>
    </row>
    <row r="138" spans="1:12">
      <c r="B138" s="61"/>
      <c r="C138" s="61"/>
      <c r="D138" s="61"/>
      <c r="E138" s="61"/>
      <c r="F138" s="61"/>
      <c r="G138" s="61"/>
      <c r="H138" s="61"/>
      <c r="I138" s="61"/>
      <c r="J138" s="61"/>
      <c r="K138" s="61"/>
      <c r="L138" s="61"/>
    </row>
    <row r="139" spans="1:12">
      <c r="A139" s="57" t="s">
        <v>208</v>
      </c>
      <c r="B139" s="61"/>
      <c r="C139" s="61"/>
      <c r="D139" s="61"/>
      <c r="E139" s="61"/>
      <c r="F139" s="61"/>
      <c r="G139" s="61"/>
      <c r="H139" s="61"/>
      <c r="I139" s="61"/>
      <c r="J139" s="61"/>
      <c r="K139" s="61"/>
      <c r="L139" s="61"/>
    </row>
    <row r="140" spans="1:12">
      <c r="A140" s="57" t="s">
        <v>142</v>
      </c>
      <c r="B140" s="61">
        <v>70</v>
      </c>
      <c r="C140" s="61">
        <v>655</v>
      </c>
      <c r="D140" s="61"/>
      <c r="E140" s="61">
        <v>11</v>
      </c>
      <c r="F140" s="61">
        <v>150</v>
      </c>
      <c r="G140" s="61"/>
      <c r="H140" s="61">
        <v>16</v>
      </c>
      <c r="I140" s="61">
        <v>176.9</v>
      </c>
      <c r="J140" s="61"/>
      <c r="K140" s="61">
        <v>983</v>
      </c>
      <c r="L140" s="61">
        <v>17640</v>
      </c>
    </row>
    <row r="141" spans="1:12">
      <c r="A141" s="57" t="s">
        <v>209</v>
      </c>
      <c r="B141" s="61">
        <v>58913</v>
      </c>
      <c r="C141" s="61">
        <v>283136.5</v>
      </c>
      <c r="D141" s="61"/>
      <c r="E141" s="61">
        <v>12506</v>
      </c>
      <c r="F141" s="61">
        <v>80915.399999999994</v>
      </c>
      <c r="G141" s="61"/>
      <c r="H141" s="61">
        <v>15778</v>
      </c>
      <c r="I141" s="61">
        <v>138871.9</v>
      </c>
      <c r="J141" s="61"/>
      <c r="K141" s="61">
        <v>19992</v>
      </c>
      <c r="L141" s="61">
        <v>173960</v>
      </c>
    </row>
    <row r="142" spans="1:12">
      <c r="B142" s="61"/>
      <c r="C142" s="61"/>
      <c r="D142" s="61"/>
      <c r="E142" s="61"/>
      <c r="F142" s="61"/>
      <c r="G142" s="61"/>
      <c r="H142" s="61"/>
      <c r="I142" s="61"/>
      <c r="J142" s="61"/>
      <c r="K142" s="61"/>
      <c r="L142" s="61"/>
    </row>
    <row r="143" spans="1:12">
      <c r="A143" s="57" t="s">
        <v>210</v>
      </c>
      <c r="B143" s="61"/>
      <c r="C143" s="61"/>
      <c r="D143" s="61"/>
      <c r="E143" s="61"/>
      <c r="F143" s="61"/>
      <c r="G143" s="61"/>
      <c r="H143" s="61"/>
      <c r="I143" s="61"/>
      <c r="J143" s="61"/>
      <c r="K143" s="61"/>
      <c r="L143" s="61"/>
    </row>
    <row r="144" spans="1:12">
      <c r="A144" s="57" t="s">
        <v>211</v>
      </c>
      <c r="B144" s="61">
        <v>83</v>
      </c>
      <c r="C144" s="61">
        <v>1198.8</v>
      </c>
      <c r="D144" s="61"/>
      <c r="E144" s="61" t="s">
        <v>43</v>
      </c>
      <c r="F144" s="61" t="s">
        <v>43</v>
      </c>
      <c r="G144" s="61"/>
      <c r="H144" s="61">
        <v>53</v>
      </c>
      <c r="I144" s="61">
        <v>733</v>
      </c>
      <c r="J144" s="61"/>
      <c r="K144" s="61">
        <v>8051</v>
      </c>
      <c r="L144" s="61">
        <v>229950</v>
      </c>
    </row>
    <row r="145" spans="1:12">
      <c r="A145" s="57" t="s">
        <v>212</v>
      </c>
      <c r="B145" s="61">
        <v>183</v>
      </c>
      <c r="C145" s="61">
        <v>2240</v>
      </c>
      <c r="D145" s="61"/>
      <c r="E145" s="61">
        <v>24</v>
      </c>
      <c r="F145" s="61">
        <v>140</v>
      </c>
      <c r="G145" s="61"/>
      <c r="H145" s="61">
        <v>176</v>
      </c>
      <c r="I145" s="61">
        <v>2201</v>
      </c>
      <c r="J145" s="61"/>
      <c r="K145" s="61">
        <v>147</v>
      </c>
      <c r="L145" s="61">
        <v>1560</v>
      </c>
    </row>
    <row r="146" spans="1:12">
      <c r="A146" s="57" t="s">
        <v>213</v>
      </c>
      <c r="B146" s="61">
        <v>147</v>
      </c>
      <c r="C146" s="61">
        <v>959.2</v>
      </c>
      <c r="D146" s="61"/>
      <c r="E146" s="61">
        <v>20</v>
      </c>
      <c r="F146" s="61">
        <v>124</v>
      </c>
      <c r="G146" s="61"/>
      <c r="H146" s="61">
        <v>84</v>
      </c>
      <c r="I146" s="61">
        <v>326</v>
      </c>
      <c r="J146" s="61"/>
      <c r="K146" s="61">
        <v>871</v>
      </c>
      <c r="L146" s="61">
        <v>3798</v>
      </c>
    </row>
    <row r="147" spans="1:12">
      <c r="A147" s="57" t="s">
        <v>214</v>
      </c>
      <c r="B147" s="61">
        <v>840</v>
      </c>
      <c r="C147" s="61">
        <v>17703.8</v>
      </c>
      <c r="D147" s="61"/>
      <c r="E147" s="61">
        <v>233</v>
      </c>
      <c r="F147" s="61">
        <v>4236</v>
      </c>
      <c r="G147" s="61"/>
      <c r="H147" s="61">
        <v>187</v>
      </c>
      <c r="I147" s="61">
        <v>3624</v>
      </c>
      <c r="J147" s="61"/>
      <c r="K147" s="61">
        <v>461</v>
      </c>
      <c r="L147" s="61">
        <v>7310</v>
      </c>
    </row>
    <row r="148" spans="1:12">
      <c r="A148" s="57" t="s">
        <v>215</v>
      </c>
      <c r="B148" s="61">
        <v>126</v>
      </c>
      <c r="C148" s="61">
        <v>1887.4</v>
      </c>
      <c r="D148" s="61"/>
      <c r="E148" s="61">
        <v>25</v>
      </c>
      <c r="F148" s="61">
        <v>260</v>
      </c>
      <c r="G148" s="61"/>
      <c r="H148" s="61">
        <v>253</v>
      </c>
      <c r="I148" s="61">
        <v>5046.7</v>
      </c>
      <c r="J148" s="61"/>
      <c r="K148" s="61">
        <v>313</v>
      </c>
      <c r="L148" s="61">
        <v>4290</v>
      </c>
    </row>
    <row r="149" spans="1:12">
      <c r="A149" s="57" t="s">
        <v>164</v>
      </c>
      <c r="B149" s="61">
        <v>263</v>
      </c>
      <c r="C149" s="61">
        <v>223.8</v>
      </c>
      <c r="D149" s="61"/>
      <c r="E149" s="61">
        <v>144</v>
      </c>
      <c r="F149" s="61">
        <v>214.4</v>
      </c>
      <c r="G149" s="61"/>
      <c r="H149" s="61">
        <v>21</v>
      </c>
      <c r="I149" s="61">
        <v>33.1</v>
      </c>
      <c r="J149" s="61"/>
      <c r="K149" s="61">
        <v>22965</v>
      </c>
      <c r="L149" s="61">
        <v>57427.5</v>
      </c>
    </row>
    <row r="150" spans="1:12">
      <c r="A150" s="57" t="s">
        <v>216</v>
      </c>
      <c r="B150" s="61">
        <v>469</v>
      </c>
      <c r="C150" s="61">
        <v>7207.8</v>
      </c>
      <c r="D150" s="61"/>
      <c r="E150" s="61">
        <v>77</v>
      </c>
      <c r="F150" s="61">
        <v>648</v>
      </c>
      <c r="G150" s="61"/>
      <c r="H150" s="61">
        <v>66</v>
      </c>
      <c r="I150" s="61">
        <v>1076</v>
      </c>
      <c r="J150" s="61"/>
      <c r="K150" s="61">
        <v>216</v>
      </c>
      <c r="L150" s="61">
        <v>3369</v>
      </c>
    </row>
    <row r="151" spans="1:12">
      <c r="A151" s="57" t="s">
        <v>217</v>
      </c>
      <c r="B151" s="61">
        <v>546</v>
      </c>
      <c r="C151" s="61">
        <v>8560.6</v>
      </c>
      <c r="D151" s="61"/>
      <c r="E151" s="61">
        <v>116</v>
      </c>
      <c r="F151" s="61">
        <v>1278.8</v>
      </c>
      <c r="G151" s="61"/>
      <c r="H151" s="61">
        <v>541</v>
      </c>
      <c r="I151" s="61">
        <v>9282</v>
      </c>
      <c r="J151" s="61"/>
      <c r="K151" s="61">
        <v>1685</v>
      </c>
      <c r="L151" s="61">
        <v>22470</v>
      </c>
    </row>
    <row r="152" spans="1:12">
      <c r="B152" s="61"/>
      <c r="C152" s="61"/>
      <c r="D152" s="61"/>
      <c r="E152" s="61"/>
      <c r="F152" s="61"/>
      <c r="G152" s="61"/>
      <c r="H152" s="61"/>
      <c r="I152" s="61"/>
      <c r="J152" s="61"/>
      <c r="K152" s="61"/>
      <c r="L152" s="61"/>
    </row>
    <row r="153" spans="1:12">
      <c r="A153" s="57" t="s">
        <v>218</v>
      </c>
      <c r="B153" s="61"/>
      <c r="C153" s="61"/>
      <c r="D153" s="61"/>
      <c r="E153" s="61"/>
      <c r="F153" s="61"/>
      <c r="G153" s="61"/>
      <c r="H153" s="61"/>
      <c r="I153" s="61"/>
      <c r="J153" s="61"/>
      <c r="K153" s="61"/>
      <c r="L153" s="61"/>
    </row>
    <row r="154" spans="1:12">
      <c r="A154" s="57" t="s">
        <v>219</v>
      </c>
      <c r="B154" s="61">
        <v>552</v>
      </c>
      <c r="C154" s="61">
        <v>4148.3</v>
      </c>
      <c r="D154" s="61"/>
      <c r="E154" s="61">
        <v>11</v>
      </c>
      <c r="F154" s="61">
        <v>55</v>
      </c>
      <c r="G154" s="61"/>
      <c r="H154" s="61">
        <v>68</v>
      </c>
      <c r="I154" s="61">
        <v>365.4</v>
      </c>
      <c r="J154" s="61"/>
      <c r="K154" s="61">
        <v>903</v>
      </c>
      <c r="L154" s="61">
        <v>12230</v>
      </c>
    </row>
    <row r="155" spans="1:12">
      <c r="A155" s="57" t="s">
        <v>220</v>
      </c>
      <c r="B155" s="61">
        <v>90</v>
      </c>
      <c r="C155" s="61">
        <v>2206.4</v>
      </c>
      <c r="D155" s="61"/>
      <c r="E155" s="61">
        <v>176</v>
      </c>
      <c r="F155" s="61">
        <v>3589.1</v>
      </c>
      <c r="G155" s="61"/>
      <c r="H155" s="61">
        <v>348</v>
      </c>
      <c r="I155" s="61">
        <v>10735.4</v>
      </c>
      <c r="J155" s="61"/>
      <c r="K155" s="61">
        <v>821</v>
      </c>
      <c r="L155" s="61">
        <v>19192.5</v>
      </c>
    </row>
    <row r="156" spans="1:12">
      <c r="A156" s="57" t="s">
        <v>221</v>
      </c>
      <c r="B156" s="61">
        <v>72</v>
      </c>
      <c r="C156" s="61">
        <v>1420.7</v>
      </c>
      <c r="D156" s="61"/>
      <c r="E156" s="61">
        <v>13</v>
      </c>
      <c r="F156" s="61">
        <v>153.5</v>
      </c>
      <c r="G156" s="61"/>
      <c r="H156" s="61">
        <v>518</v>
      </c>
      <c r="I156" s="61">
        <v>16280.1</v>
      </c>
      <c r="J156" s="61"/>
      <c r="K156" s="61">
        <v>322</v>
      </c>
      <c r="L156" s="61">
        <v>5980</v>
      </c>
    </row>
    <row r="157" spans="1:12">
      <c r="A157" s="57" t="s">
        <v>222</v>
      </c>
      <c r="B157" s="61">
        <v>114</v>
      </c>
      <c r="C157" s="61">
        <v>2283.1999999999998</v>
      </c>
      <c r="D157" s="61"/>
      <c r="E157" s="61">
        <v>14</v>
      </c>
      <c r="F157" s="61">
        <v>195</v>
      </c>
      <c r="G157" s="61"/>
      <c r="H157" s="61">
        <v>564</v>
      </c>
      <c r="I157" s="61">
        <v>12074.1</v>
      </c>
      <c r="J157" s="61"/>
      <c r="K157" s="61">
        <v>612</v>
      </c>
      <c r="L157" s="61">
        <v>13603</v>
      </c>
    </row>
    <row r="158" spans="1:12">
      <c r="A158" s="57" t="s">
        <v>223</v>
      </c>
      <c r="B158" s="61">
        <v>1283</v>
      </c>
      <c r="C158" s="61">
        <v>22641.200000000001</v>
      </c>
      <c r="D158" s="61"/>
      <c r="E158" s="61">
        <v>230</v>
      </c>
      <c r="F158" s="61">
        <v>4000</v>
      </c>
      <c r="G158" s="61"/>
      <c r="H158" s="61">
        <v>137</v>
      </c>
      <c r="I158" s="61">
        <v>2597</v>
      </c>
      <c r="J158" s="61"/>
      <c r="K158" s="61">
        <v>2063</v>
      </c>
      <c r="L158" s="61">
        <v>41871.599999999999</v>
      </c>
    </row>
    <row r="159" spans="1:12">
      <c r="A159" s="57" t="s">
        <v>224</v>
      </c>
      <c r="B159" s="61">
        <v>73</v>
      </c>
      <c r="C159" s="61">
        <v>1527.8</v>
      </c>
      <c r="D159" s="61"/>
      <c r="E159" s="61">
        <v>241</v>
      </c>
      <c r="F159" s="61">
        <v>2012</v>
      </c>
      <c r="G159" s="61"/>
      <c r="H159" s="61">
        <v>40</v>
      </c>
      <c r="I159" s="61">
        <v>1183.9000000000001</v>
      </c>
      <c r="J159" s="61"/>
      <c r="K159" s="61">
        <v>551</v>
      </c>
      <c r="L159" s="61">
        <v>12770</v>
      </c>
    </row>
    <row r="160" spans="1:12">
      <c r="A160" s="57" t="s">
        <v>225</v>
      </c>
      <c r="B160" s="61">
        <v>384</v>
      </c>
      <c r="C160" s="61">
        <v>13991.4</v>
      </c>
      <c r="D160" s="61"/>
      <c r="E160" s="61">
        <v>49</v>
      </c>
      <c r="F160" s="61">
        <v>748</v>
      </c>
      <c r="G160" s="61"/>
      <c r="H160" s="61">
        <v>157</v>
      </c>
      <c r="I160" s="61">
        <v>8290</v>
      </c>
      <c r="J160" s="61"/>
      <c r="K160" s="61">
        <v>1070</v>
      </c>
      <c r="L160" s="61">
        <v>32114</v>
      </c>
    </row>
    <row r="161" spans="1:12">
      <c r="A161" s="57" t="s">
        <v>226</v>
      </c>
      <c r="B161" s="61">
        <v>1904</v>
      </c>
      <c r="C161" s="61">
        <v>115319</v>
      </c>
      <c r="D161" s="61"/>
      <c r="E161" s="61">
        <v>187</v>
      </c>
      <c r="F161" s="61">
        <v>7400</v>
      </c>
      <c r="G161" s="61"/>
      <c r="H161" s="61">
        <v>25</v>
      </c>
      <c r="I161" s="61">
        <v>1020.9</v>
      </c>
      <c r="J161" s="61"/>
      <c r="K161" s="61">
        <v>2270</v>
      </c>
      <c r="L161" s="61">
        <v>115875</v>
      </c>
    </row>
    <row r="162" spans="1:12">
      <c r="B162" s="61"/>
      <c r="C162" s="61"/>
      <c r="D162" s="61"/>
      <c r="E162" s="61"/>
      <c r="F162" s="61"/>
      <c r="G162" s="61"/>
      <c r="H162" s="61"/>
      <c r="I162" s="61"/>
      <c r="J162" s="61"/>
      <c r="K162" s="61"/>
      <c r="L162" s="61"/>
    </row>
    <row r="163" spans="1:12">
      <c r="A163" s="57" t="s">
        <v>227</v>
      </c>
      <c r="B163" s="61"/>
      <c r="C163" s="61"/>
      <c r="D163" s="61"/>
      <c r="E163" s="61"/>
      <c r="F163" s="61"/>
      <c r="G163" s="61"/>
      <c r="H163" s="61"/>
      <c r="I163" s="61"/>
      <c r="J163" s="61"/>
      <c r="K163" s="61"/>
      <c r="L163" s="61"/>
    </row>
    <row r="164" spans="1:12">
      <c r="A164" s="57" t="s">
        <v>228</v>
      </c>
      <c r="B164" s="61">
        <v>3572</v>
      </c>
      <c r="C164" s="61">
        <v>729.1</v>
      </c>
      <c r="D164" s="61"/>
      <c r="E164" s="61">
        <v>120</v>
      </c>
      <c r="F164" s="61">
        <v>80</v>
      </c>
      <c r="G164" s="61"/>
      <c r="H164" s="61">
        <v>173</v>
      </c>
      <c r="I164" s="61">
        <v>30.3</v>
      </c>
      <c r="J164" s="61"/>
      <c r="K164" s="61">
        <v>20010</v>
      </c>
      <c r="L164" s="61">
        <v>6710</v>
      </c>
    </row>
    <row r="165" spans="1:12">
      <c r="A165" s="57" t="s">
        <v>229</v>
      </c>
      <c r="B165" s="61">
        <v>2883</v>
      </c>
      <c r="C165" s="61">
        <v>688</v>
      </c>
      <c r="D165" s="61"/>
      <c r="E165" s="61">
        <v>182</v>
      </c>
      <c r="F165" s="61">
        <v>50</v>
      </c>
      <c r="G165" s="61"/>
      <c r="H165" s="61">
        <v>1232</v>
      </c>
      <c r="I165" s="61">
        <v>482.2</v>
      </c>
      <c r="J165" s="61"/>
      <c r="K165" s="61">
        <v>145140</v>
      </c>
      <c r="L165" s="61">
        <v>52192</v>
      </c>
    </row>
    <row r="166" spans="1:12">
      <c r="A166" s="57" t="s">
        <v>230</v>
      </c>
      <c r="B166" s="61">
        <v>675</v>
      </c>
      <c r="C166" s="61">
        <v>146.30000000000001</v>
      </c>
      <c r="D166" s="61"/>
      <c r="E166" s="61">
        <v>12</v>
      </c>
      <c r="F166" s="61">
        <v>25</v>
      </c>
      <c r="G166" s="61"/>
      <c r="H166" s="61">
        <v>125</v>
      </c>
      <c r="I166" s="61">
        <v>30.4</v>
      </c>
      <c r="J166" s="61"/>
      <c r="K166" s="61">
        <v>16710</v>
      </c>
      <c r="L166" s="61">
        <v>8552.5</v>
      </c>
    </row>
    <row r="167" spans="1:12">
      <c r="A167" s="57" t="s">
        <v>231</v>
      </c>
      <c r="B167" s="61">
        <v>784</v>
      </c>
      <c r="C167" s="61">
        <v>158.4</v>
      </c>
      <c r="D167" s="61"/>
      <c r="E167" s="61">
        <v>630</v>
      </c>
      <c r="F167" s="61">
        <v>780</v>
      </c>
      <c r="G167" s="61"/>
      <c r="H167" s="61">
        <v>490</v>
      </c>
      <c r="I167" s="61">
        <v>266.7</v>
      </c>
      <c r="J167" s="61"/>
      <c r="K167" s="61">
        <v>19820</v>
      </c>
      <c r="L167" s="61">
        <v>8510</v>
      </c>
    </row>
    <row r="168" spans="1:12">
      <c r="A168" s="57" t="s">
        <v>232</v>
      </c>
      <c r="B168" s="61">
        <v>5860</v>
      </c>
      <c r="C168" s="61">
        <v>2841.7</v>
      </c>
      <c r="D168" s="61"/>
      <c r="E168" s="61">
        <v>450</v>
      </c>
      <c r="F168" s="61">
        <v>450</v>
      </c>
      <c r="G168" s="61"/>
      <c r="H168" s="61">
        <v>942</v>
      </c>
      <c r="I168" s="61">
        <v>675.7</v>
      </c>
      <c r="J168" s="61"/>
      <c r="K168" s="61">
        <v>167870</v>
      </c>
      <c r="L168" s="61">
        <v>131382.5</v>
      </c>
    </row>
    <row r="169" spans="1:12">
      <c r="A169" s="57" t="s">
        <v>233</v>
      </c>
      <c r="B169" s="61">
        <v>2644</v>
      </c>
      <c r="C169" s="61">
        <v>990.8</v>
      </c>
      <c r="D169" s="61"/>
      <c r="E169" s="61">
        <v>389</v>
      </c>
      <c r="F169" s="61">
        <v>580</v>
      </c>
      <c r="G169" s="61"/>
      <c r="H169" s="61">
        <v>55</v>
      </c>
      <c r="I169" s="61">
        <v>21.4</v>
      </c>
      <c r="J169" s="61"/>
      <c r="K169" s="61">
        <v>42120</v>
      </c>
      <c r="L169" s="61">
        <v>14040</v>
      </c>
    </row>
    <row r="170" spans="1:12">
      <c r="A170" s="57" t="s">
        <v>234</v>
      </c>
      <c r="B170" s="61">
        <v>4488</v>
      </c>
      <c r="C170" s="61">
        <v>1313.5</v>
      </c>
      <c r="D170" s="61"/>
      <c r="E170" s="61">
        <v>53</v>
      </c>
      <c r="F170" s="61">
        <v>230</v>
      </c>
      <c r="G170" s="61"/>
      <c r="H170" s="61">
        <v>131</v>
      </c>
      <c r="I170" s="61">
        <v>47</v>
      </c>
      <c r="J170" s="61"/>
      <c r="K170" s="61">
        <v>172790</v>
      </c>
      <c r="L170" s="61">
        <v>124900</v>
      </c>
    </row>
    <row r="171" spans="1:12">
      <c r="B171" s="61"/>
      <c r="C171" s="61"/>
      <c r="D171" s="61"/>
      <c r="E171" s="61"/>
      <c r="F171" s="61"/>
      <c r="G171" s="61"/>
      <c r="H171" s="61"/>
      <c r="I171" s="61"/>
      <c r="J171" s="61"/>
      <c r="K171" s="61"/>
      <c r="L171" s="61"/>
    </row>
    <row r="172" spans="1:12">
      <c r="A172" s="57" t="s">
        <v>235</v>
      </c>
      <c r="B172" s="61"/>
      <c r="C172" s="61"/>
      <c r="D172" s="61"/>
      <c r="E172" s="61"/>
      <c r="F172" s="61"/>
      <c r="G172" s="61"/>
      <c r="H172" s="61"/>
      <c r="I172" s="61"/>
      <c r="J172" s="61"/>
      <c r="K172" s="61"/>
      <c r="L172" s="61"/>
    </row>
    <row r="173" spans="1:12">
      <c r="A173" s="57" t="s">
        <v>236</v>
      </c>
      <c r="B173" s="61">
        <v>4</v>
      </c>
      <c r="C173" s="61">
        <v>45.5</v>
      </c>
      <c r="D173" s="61"/>
      <c r="E173" s="61" t="s">
        <v>43</v>
      </c>
      <c r="F173" s="61" t="s">
        <v>43</v>
      </c>
      <c r="G173" s="61"/>
      <c r="H173" s="61" t="s">
        <v>43</v>
      </c>
      <c r="I173" s="61" t="s">
        <v>43</v>
      </c>
      <c r="J173" s="61"/>
      <c r="K173" s="61">
        <v>431</v>
      </c>
      <c r="L173" s="61">
        <v>3002.5</v>
      </c>
    </row>
    <row r="174" spans="1:12">
      <c r="A174" s="57" t="s">
        <v>237</v>
      </c>
      <c r="B174" s="61">
        <v>2</v>
      </c>
      <c r="C174" s="61">
        <v>40</v>
      </c>
      <c r="D174" s="61"/>
      <c r="E174" s="61" t="s">
        <v>43</v>
      </c>
      <c r="F174" s="61" t="s">
        <v>43</v>
      </c>
      <c r="G174" s="61"/>
      <c r="H174" s="61" t="s">
        <v>43</v>
      </c>
      <c r="I174" s="61" t="s">
        <v>43</v>
      </c>
      <c r="J174" s="61"/>
      <c r="K174" s="61">
        <v>86</v>
      </c>
      <c r="L174" s="61">
        <v>645</v>
      </c>
    </row>
    <row r="175" spans="1:12">
      <c r="A175" s="57" t="s">
        <v>238</v>
      </c>
      <c r="B175" s="61">
        <v>12</v>
      </c>
      <c r="C175" s="61">
        <v>70</v>
      </c>
      <c r="D175" s="61"/>
      <c r="E175" s="61" t="s">
        <v>43</v>
      </c>
      <c r="F175" s="61" t="s">
        <v>43</v>
      </c>
      <c r="G175" s="61"/>
      <c r="H175" s="61" t="s">
        <v>43</v>
      </c>
      <c r="I175" s="61" t="s">
        <v>43</v>
      </c>
      <c r="J175" s="61"/>
      <c r="K175" s="61">
        <v>57</v>
      </c>
      <c r="L175" s="61">
        <v>485</v>
      </c>
    </row>
    <row r="176" spans="1:12">
      <c r="A176" s="58" t="s">
        <v>239</v>
      </c>
      <c r="B176" s="62" t="s">
        <v>43</v>
      </c>
      <c r="C176" s="62" t="s">
        <v>43</v>
      </c>
      <c r="D176" s="62"/>
      <c r="E176" s="62" t="s">
        <v>43</v>
      </c>
      <c r="F176" s="62" t="s">
        <v>43</v>
      </c>
      <c r="G176" s="62"/>
      <c r="H176" s="62" t="s">
        <v>43</v>
      </c>
      <c r="I176" s="62" t="s">
        <v>43</v>
      </c>
      <c r="J176" s="62"/>
      <c r="K176" s="62">
        <v>24</v>
      </c>
      <c r="L176" s="62">
        <v>115</v>
      </c>
    </row>
    <row r="177" spans="1:12">
      <c r="A177" s="60"/>
      <c r="B177" s="60"/>
      <c r="C177" s="60"/>
      <c r="D177" s="60"/>
      <c r="E177" s="60"/>
      <c r="F177" s="60"/>
      <c r="G177" s="60"/>
      <c r="H177" s="60"/>
      <c r="I177" s="60"/>
      <c r="J177" s="60"/>
      <c r="K177" s="60"/>
      <c r="L177" s="60"/>
    </row>
    <row r="178" spans="1:12" ht="43.5" customHeight="1">
      <c r="A178" s="229" t="s">
        <v>240</v>
      </c>
      <c r="B178" s="230"/>
      <c r="C178" s="230"/>
      <c r="D178" s="230"/>
      <c r="E178" s="230"/>
      <c r="F178" s="230"/>
      <c r="G178" s="230"/>
      <c r="H178" s="230"/>
      <c r="I178" s="230"/>
      <c r="J178" s="230"/>
      <c r="K178" s="230"/>
      <c r="L178" s="230"/>
    </row>
    <row r="181" spans="1:12">
      <c r="A181" s="56" t="s">
        <v>201</v>
      </c>
    </row>
    <row r="182" spans="1:12">
      <c r="A182" s="58"/>
      <c r="B182" s="58"/>
      <c r="C182" s="58"/>
      <c r="D182" s="58"/>
      <c r="E182" s="58"/>
      <c r="F182" s="58"/>
      <c r="G182" s="58"/>
      <c r="H182" s="58"/>
      <c r="I182" s="58"/>
      <c r="J182" s="58"/>
      <c r="K182" s="58"/>
      <c r="L182" s="58"/>
    </row>
    <row r="183" spans="1:12">
      <c r="B183" s="231" t="s">
        <v>21</v>
      </c>
      <c r="C183" s="231"/>
      <c r="E183" s="231" t="s">
        <v>22</v>
      </c>
      <c r="F183" s="231"/>
      <c r="H183" s="231" t="s">
        <v>23</v>
      </c>
      <c r="I183" s="231"/>
      <c r="K183" s="231" t="s">
        <v>24</v>
      </c>
      <c r="L183" s="231"/>
    </row>
    <row r="184" spans="1:12">
      <c r="A184" s="58"/>
      <c r="B184" s="58" t="s">
        <v>202</v>
      </c>
      <c r="C184" s="58" t="s">
        <v>6</v>
      </c>
      <c r="D184" s="58"/>
      <c r="E184" s="58" t="s">
        <v>202</v>
      </c>
      <c r="F184" s="58" t="s">
        <v>6</v>
      </c>
      <c r="G184" s="58"/>
      <c r="H184" s="58" t="s">
        <v>202</v>
      </c>
      <c r="I184" s="58" t="s">
        <v>6</v>
      </c>
      <c r="J184" s="58"/>
      <c r="K184" s="58" t="s">
        <v>202</v>
      </c>
      <c r="L184" s="58" t="s">
        <v>6</v>
      </c>
    </row>
    <row r="185" spans="1:12">
      <c r="A185" s="59"/>
      <c r="B185" s="59"/>
      <c r="C185" s="59"/>
      <c r="D185" s="59"/>
      <c r="E185" s="59"/>
      <c r="F185" s="59"/>
      <c r="G185" s="59"/>
      <c r="H185" s="59"/>
      <c r="I185" s="59"/>
      <c r="J185" s="59"/>
      <c r="K185" s="59"/>
      <c r="L185" s="59"/>
    </row>
    <row r="186" spans="1:12">
      <c r="A186" s="57" t="s">
        <v>203</v>
      </c>
      <c r="B186" s="60"/>
      <c r="C186" s="60"/>
      <c r="D186" s="60"/>
      <c r="E186" s="60"/>
      <c r="F186" s="60"/>
      <c r="G186" s="60"/>
      <c r="H186" s="60"/>
      <c r="I186" s="60"/>
      <c r="J186" s="60"/>
      <c r="K186" s="60"/>
      <c r="L186" s="60"/>
    </row>
    <row r="187" spans="1:12">
      <c r="A187" s="57" t="s">
        <v>75</v>
      </c>
      <c r="B187" s="61">
        <v>34415</v>
      </c>
      <c r="C187" s="61">
        <v>131476.5</v>
      </c>
      <c r="D187" s="61"/>
      <c r="E187" s="61">
        <v>56900</v>
      </c>
      <c r="F187" s="61">
        <v>199150</v>
      </c>
      <c r="G187" s="61"/>
      <c r="H187" s="61">
        <v>56407</v>
      </c>
      <c r="I187" s="61">
        <v>175710.4</v>
      </c>
      <c r="J187" s="61"/>
      <c r="K187" s="61">
        <v>343300</v>
      </c>
      <c r="L187" s="61">
        <v>943000</v>
      </c>
    </row>
    <row r="188" spans="1:12">
      <c r="A188" s="57" t="s">
        <v>74</v>
      </c>
      <c r="B188" s="61">
        <v>22682</v>
      </c>
      <c r="C188" s="61">
        <v>99031.1</v>
      </c>
      <c r="D188" s="61"/>
      <c r="E188" s="61">
        <v>3700</v>
      </c>
      <c r="F188" s="61">
        <v>13820</v>
      </c>
      <c r="G188" s="61"/>
      <c r="H188" s="61">
        <v>16620</v>
      </c>
      <c r="I188" s="61">
        <v>54073.4</v>
      </c>
      <c r="J188" s="61"/>
      <c r="K188" s="61">
        <v>15550</v>
      </c>
      <c r="L188" s="61">
        <v>35200</v>
      </c>
    </row>
    <row r="189" spans="1:12">
      <c r="A189" s="57" t="s">
        <v>204</v>
      </c>
      <c r="B189" s="61">
        <v>7726</v>
      </c>
      <c r="C189" s="61">
        <v>62783.199999999997</v>
      </c>
      <c r="D189" s="61"/>
      <c r="E189" s="61">
        <v>3050</v>
      </c>
      <c r="F189" s="61">
        <v>11525</v>
      </c>
      <c r="G189" s="61"/>
      <c r="H189" s="61">
        <v>14081</v>
      </c>
      <c r="I189" s="61">
        <v>97753.7</v>
      </c>
      <c r="J189" s="61"/>
      <c r="K189" s="61">
        <v>845</v>
      </c>
      <c r="L189" s="61">
        <v>6030</v>
      </c>
    </row>
    <row r="190" spans="1:12">
      <c r="B190" s="61"/>
      <c r="C190" s="61"/>
      <c r="D190" s="61"/>
      <c r="E190" s="61"/>
      <c r="F190" s="61"/>
      <c r="G190" s="61"/>
      <c r="H190" s="61"/>
      <c r="I190" s="61"/>
      <c r="J190" s="61"/>
      <c r="K190" s="61"/>
      <c r="L190" s="61"/>
    </row>
    <row r="191" spans="1:12">
      <c r="A191" s="57" t="s">
        <v>205</v>
      </c>
      <c r="B191" s="61"/>
      <c r="C191" s="61"/>
      <c r="D191" s="61"/>
      <c r="E191" s="61"/>
      <c r="F191" s="61"/>
      <c r="G191" s="61"/>
      <c r="H191" s="61"/>
      <c r="I191" s="61"/>
      <c r="J191" s="61"/>
      <c r="K191" s="61"/>
      <c r="L191" s="61"/>
    </row>
    <row r="192" spans="1:12">
      <c r="A192" s="57" t="s">
        <v>131</v>
      </c>
      <c r="B192" s="61">
        <v>10</v>
      </c>
      <c r="C192" s="61">
        <v>10</v>
      </c>
      <c r="D192" s="61"/>
      <c r="E192" s="61" t="s">
        <v>43</v>
      </c>
      <c r="F192" s="61" t="s">
        <v>43</v>
      </c>
      <c r="G192" s="61"/>
      <c r="H192" s="61">
        <v>7</v>
      </c>
      <c r="I192" s="61">
        <v>15</v>
      </c>
      <c r="J192" s="61"/>
      <c r="K192" s="61">
        <v>155</v>
      </c>
      <c r="L192" s="61">
        <v>325</v>
      </c>
    </row>
    <row r="193" spans="1:12">
      <c r="A193" s="57" t="s">
        <v>134</v>
      </c>
      <c r="B193" s="61">
        <v>4019</v>
      </c>
      <c r="C193" s="61">
        <v>8071.7</v>
      </c>
      <c r="D193" s="61"/>
      <c r="E193" s="61">
        <v>4580</v>
      </c>
      <c r="F193" s="61">
        <v>8228</v>
      </c>
      <c r="G193" s="61"/>
      <c r="H193" s="61">
        <v>166</v>
      </c>
      <c r="I193" s="61">
        <v>282</v>
      </c>
      <c r="J193" s="61"/>
      <c r="K193" s="61">
        <v>1895</v>
      </c>
      <c r="L193" s="61">
        <v>3715</v>
      </c>
    </row>
    <row r="194" spans="1:12">
      <c r="A194" s="57" t="s">
        <v>136</v>
      </c>
      <c r="B194" s="61">
        <v>108</v>
      </c>
      <c r="C194" s="61">
        <v>322</v>
      </c>
      <c r="D194" s="61"/>
      <c r="E194" s="61" t="s">
        <v>43</v>
      </c>
      <c r="F194" s="61" t="s">
        <v>43</v>
      </c>
      <c r="G194" s="61"/>
      <c r="H194" s="61">
        <v>5</v>
      </c>
      <c r="I194" s="61">
        <v>15</v>
      </c>
      <c r="J194" s="61"/>
      <c r="K194" s="61" t="s">
        <v>43</v>
      </c>
      <c r="L194" s="61" t="s">
        <v>43</v>
      </c>
    </row>
    <row r="195" spans="1:12">
      <c r="B195" s="61"/>
      <c r="C195" s="61"/>
      <c r="D195" s="61"/>
      <c r="E195" s="61"/>
      <c r="F195" s="61"/>
      <c r="G195" s="61"/>
      <c r="H195" s="61"/>
      <c r="I195" s="61"/>
      <c r="J195" s="61"/>
      <c r="K195" s="61"/>
      <c r="L195" s="61"/>
    </row>
    <row r="196" spans="1:12">
      <c r="A196" s="57" t="s">
        <v>206</v>
      </c>
      <c r="B196" s="61"/>
      <c r="C196" s="61"/>
      <c r="D196" s="61"/>
      <c r="E196" s="61"/>
      <c r="F196" s="61"/>
      <c r="G196" s="61"/>
      <c r="H196" s="61"/>
      <c r="I196" s="61"/>
      <c r="J196" s="61"/>
      <c r="K196" s="61"/>
      <c r="L196" s="61"/>
    </row>
    <row r="197" spans="1:12">
      <c r="A197" s="57" t="s">
        <v>207</v>
      </c>
      <c r="B197" s="61">
        <v>41884</v>
      </c>
      <c r="C197" s="61">
        <v>162132</v>
      </c>
      <c r="D197" s="61"/>
      <c r="E197" s="61">
        <v>14335</v>
      </c>
      <c r="F197" s="61">
        <v>57390</v>
      </c>
      <c r="G197" s="61"/>
      <c r="H197" s="61">
        <v>75641</v>
      </c>
      <c r="I197" s="61">
        <v>214633</v>
      </c>
      <c r="J197" s="61"/>
      <c r="K197" s="61">
        <v>383050</v>
      </c>
      <c r="L197" s="61">
        <v>907374</v>
      </c>
    </row>
    <row r="198" spans="1:12">
      <c r="B198" s="61"/>
      <c r="C198" s="61"/>
      <c r="D198" s="61"/>
      <c r="E198" s="61"/>
      <c r="F198" s="61"/>
      <c r="G198" s="61"/>
      <c r="H198" s="61"/>
      <c r="I198" s="61"/>
      <c r="J198" s="61"/>
      <c r="K198" s="61"/>
      <c r="L198" s="61"/>
    </row>
    <row r="199" spans="1:12">
      <c r="A199" s="57" t="s">
        <v>208</v>
      </c>
      <c r="B199" s="61"/>
      <c r="C199" s="61"/>
      <c r="D199" s="61"/>
      <c r="E199" s="61"/>
      <c r="F199" s="61"/>
      <c r="G199" s="61"/>
      <c r="H199" s="61"/>
      <c r="I199" s="61"/>
      <c r="J199" s="61"/>
      <c r="K199" s="61"/>
      <c r="L199" s="61"/>
    </row>
    <row r="200" spans="1:12">
      <c r="A200" s="57" t="s">
        <v>142</v>
      </c>
      <c r="B200" s="61">
        <v>673</v>
      </c>
      <c r="C200" s="61">
        <v>15126.5</v>
      </c>
      <c r="D200" s="61"/>
      <c r="E200" s="61">
        <v>70</v>
      </c>
      <c r="F200" s="61">
        <v>498</v>
      </c>
      <c r="G200" s="61"/>
      <c r="H200" s="61">
        <v>67</v>
      </c>
      <c r="I200" s="61">
        <v>989.2</v>
      </c>
      <c r="J200" s="61"/>
      <c r="K200" s="61">
        <v>24890</v>
      </c>
      <c r="L200" s="61">
        <v>557370</v>
      </c>
    </row>
    <row r="201" spans="1:12">
      <c r="A201" s="57" t="s">
        <v>209</v>
      </c>
      <c r="B201" s="61">
        <v>32354</v>
      </c>
      <c r="C201" s="61">
        <v>448479.3</v>
      </c>
      <c r="D201" s="61"/>
      <c r="E201" s="61">
        <v>5500</v>
      </c>
      <c r="F201" s="61">
        <v>54233.5</v>
      </c>
      <c r="G201" s="61"/>
      <c r="H201" s="61">
        <v>25607</v>
      </c>
      <c r="I201" s="61">
        <v>188008.4</v>
      </c>
      <c r="J201" s="61"/>
      <c r="K201" s="61">
        <v>87289</v>
      </c>
      <c r="L201" s="61">
        <v>1378800</v>
      </c>
    </row>
    <row r="202" spans="1:12">
      <c r="B202" s="61"/>
      <c r="C202" s="61"/>
      <c r="D202" s="61"/>
      <c r="E202" s="61"/>
      <c r="F202" s="61"/>
      <c r="G202" s="61"/>
      <c r="H202" s="61"/>
      <c r="I202" s="61"/>
      <c r="J202" s="61"/>
      <c r="K202" s="61"/>
      <c r="L202" s="61"/>
    </row>
    <row r="203" spans="1:12">
      <c r="A203" s="57" t="s">
        <v>210</v>
      </c>
      <c r="B203" s="61"/>
      <c r="C203" s="61"/>
      <c r="D203" s="61"/>
      <c r="E203" s="61"/>
      <c r="F203" s="61"/>
      <c r="G203" s="61"/>
      <c r="H203" s="61"/>
      <c r="I203" s="61"/>
      <c r="J203" s="61"/>
      <c r="K203" s="61"/>
      <c r="L203" s="61"/>
    </row>
    <row r="204" spans="1:12">
      <c r="A204" s="57" t="s">
        <v>211</v>
      </c>
      <c r="B204" s="61">
        <v>180</v>
      </c>
      <c r="C204" s="61">
        <v>3698</v>
      </c>
      <c r="D204" s="61"/>
      <c r="E204" s="61">
        <v>21</v>
      </c>
      <c r="F204" s="61">
        <v>485</v>
      </c>
      <c r="G204" s="61"/>
      <c r="H204" s="61">
        <v>1481</v>
      </c>
      <c r="I204" s="61">
        <v>30559</v>
      </c>
      <c r="J204" s="61"/>
      <c r="K204" s="61">
        <v>108</v>
      </c>
      <c r="L204" s="61">
        <v>2386</v>
      </c>
    </row>
    <row r="205" spans="1:12">
      <c r="A205" s="57" t="s">
        <v>212</v>
      </c>
      <c r="B205" s="61">
        <v>305</v>
      </c>
      <c r="C205" s="61">
        <v>3953</v>
      </c>
      <c r="D205" s="61"/>
      <c r="E205" s="61">
        <v>124</v>
      </c>
      <c r="F205" s="61">
        <v>1080</v>
      </c>
      <c r="G205" s="61"/>
      <c r="H205" s="61">
        <v>4101</v>
      </c>
      <c r="I205" s="61">
        <v>64111.5</v>
      </c>
      <c r="J205" s="61"/>
      <c r="K205" s="61">
        <v>1085</v>
      </c>
      <c r="L205" s="61">
        <v>17122</v>
      </c>
    </row>
    <row r="206" spans="1:12">
      <c r="A206" s="57" t="s">
        <v>213</v>
      </c>
      <c r="B206" s="61">
        <v>178</v>
      </c>
      <c r="C206" s="61">
        <v>1594.5</v>
      </c>
      <c r="D206" s="61"/>
      <c r="E206" s="61" t="s">
        <v>43</v>
      </c>
      <c r="F206" s="61" t="s">
        <v>43</v>
      </c>
      <c r="G206" s="61"/>
      <c r="H206" s="61">
        <v>3186</v>
      </c>
      <c r="I206" s="61">
        <v>31034.799999999999</v>
      </c>
      <c r="J206" s="61"/>
      <c r="K206" s="61">
        <v>18609</v>
      </c>
      <c r="L206" s="61">
        <v>46175.5</v>
      </c>
    </row>
    <row r="207" spans="1:12">
      <c r="A207" s="57" t="s">
        <v>214</v>
      </c>
      <c r="B207" s="61">
        <v>536</v>
      </c>
      <c r="C207" s="61">
        <v>13251.5</v>
      </c>
      <c r="D207" s="61"/>
      <c r="E207" s="61">
        <v>440</v>
      </c>
      <c r="F207" s="61">
        <v>7000</v>
      </c>
      <c r="G207" s="61"/>
      <c r="H207" s="61">
        <v>3489</v>
      </c>
      <c r="I207" s="61">
        <v>44972</v>
      </c>
      <c r="J207" s="61"/>
      <c r="K207" s="61">
        <v>230</v>
      </c>
      <c r="L207" s="61">
        <v>4340</v>
      </c>
    </row>
    <row r="208" spans="1:12">
      <c r="A208" s="57" t="s">
        <v>215</v>
      </c>
      <c r="B208" s="61">
        <v>521</v>
      </c>
      <c r="C208" s="61">
        <v>9016.2000000000007</v>
      </c>
      <c r="D208" s="61"/>
      <c r="E208" s="61">
        <v>94</v>
      </c>
      <c r="F208" s="61">
        <v>846</v>
      </c>
      <c r="G208" s="61"/>
      <c r="H208" s="61">
        <v>4203</v>
      </c>
      <c r="I208" s="61">
        <v>64572.6</v>
      </c>
      <c r="J208" s="61"/>
      <c r="K208" s="61">
        <v>860</v>
      </c>
      <c r="L208" s="61">
        <v>21315</v>
      </c>
    </row>
    <row r="209" spans="1:12">
      <c r="A209" s="57" t="s">
        <v>164</v>
      </c>
      <c r="B209" s="61">
        <v>132</v>
      </c>
      <c r="C209" s="61">
        <v>99</v>
      </c>
      <c r="D209" s="61"/>
      <c r="E209" s="61">
        <v>190</v>
      </c>
      <c r="F209" s="61">
        <v>447.5</v>
      </c>
      <c r="G209" s="61"/>
      <c r="H209" s="61">
        <v>21144</v>
      </c>
      <c r="I209" s="61">
        <v>39331.699999999997</v>
      </c>
      <c r="J209" s="61"/>
      <c r="K209" s="61">
        <v>10</v>
      </c>
      <c r="L209" s="61">
        <v>20</v>
      </c>
    </row>
    <row r="210" spans="1:12">
      <c r="A210" s="57" t="s">
        <v>216</v>
      </c>
      <c r="B210" s="61">
        <v>154</v>
      </c>
      <c r="C210" s="61">
        <v>2752</v>
      </c>
      <c r="D210" s="61"/>
      <c r="E210" s="61">
        <v>310</v>
      </c>
      <c r="F210" s="61">
        <v>4940</v>
      </c>
      <c r="G210" s="61"/>
      <c r="H210" s="61">
        <v>747</v>
      </c>
      <c r="I210" s="61">
        <v>11564</v>
      </c>
      <c r="J210" s="61"/>
      <c r="K210" s="61">
        <v>386</v>
      </c>
      <c r="L210" s="61">
        <v>5910</v>
      </c>
    </row>
    <row r="211" spans="1:12">
      <c r="A211" s="57" t="s">
        <v>217</v>
      </c>
      <c r="B211" s="61">
        <v>1821</v>
      </c>
      <c r="C211" s="61">
        <v>26687</v>
      </c>
      <c r="D211" s="61"/>
      <c r="E211" s="61">
        <v>430</v>
      </c>
      <c r="F211" s="61">
        <v>3885</v>
      </c>
      <c r="G211" s="61"/>
      <c r="H211" s="61">
        <v>15711</v>
      </c>
      <c r="I211" s="61">
        <v>235100.79999999999</v>
      </c>
      <c r="J211" s="61"/>
      <c r="K211" s="61">
        <v>3200</v>
      </c>
      <c r="L211" s="61">
        <v>69410</v>
      </c>
    </row>
    <row r="212" spans="1:12">
      <c r="B212" s="61"/>
      <c r="C212" s="61"/>
      <c r="D212" s="61"/>
      <c r="E212" s="61"/>
      <c r="F212" s="61"/>
      <c r="G212" s="61"/>
      <c r="H212" s="61"/>
      <c r="I212" s="61"/>
      <c r="J212" s="61"/>
      <c r="K212" s="61"/>
      <c r="L212" s="61"/>
    </row>
    <row r="213" spans="1:12">
      <c r="A213" s="57" t="s">
        <v>218</v>
      </c>
      <c r="B213" s="61"/>
      <c r="C213" s="61"/>
      <c r="D213" s="61"/>
      <c r="E213" s="61"/>
      <c r="F213" s="61"/>
      <c r="G213" s="61"/>
      <c r="H213" s="61"/>
      <c r="I213" s="61"/>
      <c r="J213" s="61"/>
      <c r="K213" s="61"/>
      <c r="L213" s="61"/>
    </row>
    <row r="214" spans="1:12">
      <c r="A214" s="57" t="s">
        <v>219</v>
      </c>
      <c r="B214" s="61">
        <v>435</v>
      </c>
      <c r="C214" s="61">
        <v>5930.5</v>
      </c>
      <c r="D214" s="61"/>
      <c r="E214" s="61">
        <v>100</v>
      </c>
      <c r="F214" s="61">
        <v>1350</v>
      </c>
      <c r="G214" s="61"/>
      <c r="H214" s="61">
        <v>1100</v>
      </c>
      <c r="I214" s="61">
        <v>18492</v>
      </c>
      <c r="J214" s="61"/>
      <c r="K214" s="61">
        <v>12130</v>
      </c>
      <c r="L214" s="61">
        <v>121260</v>
      </c>
    </row>
    <row r="215" spans="1:12">
      <c r="A215" s="57" t="s">
        <v>220</v>
      </c>
      <c r="B215" s="61">
        <v>2164</v>
      </c>
      <c r="C215" s="61">
        <v>66519.5</v>
      </c>
      <c r="D215" s="61"/>
      <c r="E215" s="61">
        <v>175</v>
      </c>
      <c r="F215" s="61">
        <v>2362.5</v>
      </c>
      <c r="G215" s="61"/>
      <c r="H215" s="61">
        <v>2483</v>
      </c>
      <c r="I215" s="61">
        <v>69405.5</v>
      </c>
      <c r="J215" s="61"/>
      <c r="K215" s="61">
        <v>3645</v>
      </c>
      <c r="L215" s="61">
        <v>82690</v>
      </c>
    </row>
    <row r="216" spans="1:12">
      <c r="A216" s="57" t="s">
        <v>221</v>
      </c>
      <c r="B216" s="61">
        <v>1595</v>
      </c>
      <c r="C216" s="61">
        <v>41004</v>
      </c>
      <c r="D216" s="61"/>
      <c r="E216" s="61">
        <v>140</v>
      </c>
      <c r="F216" s="61">
        <v>2780</v>
      </c>
      <c r="G216" s="61"/>
      <c r="H216" s="61">
        <v>952</v>
      </c>
      <c r="I216" s="61">
        <v>26641</v>
      </c>
      <c r="J216" s="61"/>
      <c r="K216" s="61">
        <v>3515</v>
      </c>
      <c r="L216" s="61">
        <v>68160</v>
      </c>
    </row>
    <row r="217" spans="1:12">
      <c r="A217" s="57" t="s">
        <v>222</v>
      </c>
      <c r="B217" s="61">
        <v>1411</v>
      </c>
      <c r="C217" s="61">
        <v>38000</v>
      </c>
      <c r="D217" s="61"/>
      <c r="E217" s="61">
        <v>140</v>
      </c>
      <c r="F217" s="61">
        <v>2780</v>
      </c>
      <c r="G217" s="61"/>
      <c r="H217" s="61">
        <v>247</v>
      </c>
      <c r="I217" s="61">
        <v>5816</v>
      </c>
      <c r="J217" s="61"/>
      <c r="K217" s="61">
        <v>1555</v>
      </c>
      <c r="L217" s="61">
        <v>29130</v>
      </c>
    </row>
    <row r="218" spans="1:12">
      <c r="A218" s="57" t="s">
        <v>223</v>
      </c>
      <c r="B218" s="61">
        <v>4543</v>
      </c>
      <c r="C218" s="61">
        <v>172238.4</v>
      </c>
      <c r="D218" s="61"/>
      <c r="E218" s="61">
        <v>280</v>
      </c>
      <c r="F218" s="61">
        <v>4005</v>
      </c>
      <c r="G218" s="61"/>
      <c r="H218" s="61">
        <v>5198</v>
      </c>
      <c r="I218" s="61">
        <v>157097.4</v>
      </c>
      <c r="J218" s="61"/>
      <c r="K218" s="61">
        <v>1058</v>
      </c>
      <c r="L218" s="61">
        <v>23320</v>
      </c>
    </row>
    <row r="219" spans="1:12">
      <c r="A219" s="57" t="s">
        <v>224</v>
      </c>
      <c r="B219" s="61">
        <v>518</v>
      </c>
      <c r="C219" s="61">
        <v>11779.2</v>
      </c>
      <c r="D219" s="61"/>
      <c r="E219" s="61">
        <v>30</v>
      </c>
      <c r="F219" s="61">
        <v>450</v>
      </c>
      <c r="G219" s="61"/>
      <c r="H219" s="61">
        <v>768</v>
      </c>
      <c r="I219" s="61">
        <v>20911.5</v>
      </c>
      <c r="J219" s="61"/>
      <c r="K219" s="61">
        <v>2355</v>
      </c>
      <c r="L219" s="61">
        <v>52100</v>
      </c>
    </row>
    <row r="220" spans="1:12">
      <c r="A220" s="57" t="s">
        <v>225</v>
      </c>
      <c r="B220" s="61">
        <v>1336</v>
      </c>
      <c r="C220" s="61">
        <v>55095.3</v>
      </c>
      <c r="D220" s="61"/>
      <c r="E220" s="61">
        <v>25</v>
      </c>
      <c r="F220" s="61">
        <v>480</v>
      </c>
      <c r="G220" s="61"/>
      <c r="H220" s="61">
        <v>1182</v>
      </c>
      <c r="I220" s="61">
        <v>63820</v>
      </c>
      <c r="J220" s="61"/>
      <c r="K220" s="61">
        <v>2025</v>
      </c>
      <c r="L220" s="61">
        <v>94075</v>
      </c>
    </row>
    <row r="221" spans="1:12">
      <c r="A221" s="57" t="s">
        <v>226</v>
      </c>
      <c r="B221" s="61">
        <v>1114</v>
      </c>
      <c r="C221" s="61">
        <v>53487</v>
      </c>
      <c r="D221" s="61"/>
      <c r="E221" s="61">
        <v>940</v>
      </c>
      <c r="F221" s="61">
        <v>56400</v>
      </c>
      <c r="G221" s="61"/>
      <c r="H221" s="61">
        <v>4019</v>
      </c>
      <c r="I221" s="61">
        <v>242767</v>
      </c>
      <c r="J221" s="61"/>
      <c r="K221" s="61">
        <v>19170</v>
      </c>
      <c r="L221" s="61">
        <v>1714650</v>
      </c>
    </row>
    <row r="222" spans="1:12">
      <c r="B222" s="61"/>
      <c r="C222" s="61"/>
      <c r="D222" s="61"/>
      <c r="E222" s="61"/>
      <c r="F222" s="61"/>
      <c r="G222" s="61"/>
      <c r="H222" s="61"/>
      <c r="I222" s="61"/>
      <c r="J222" s="61"/>
      <c r="K222" s="61"/>
      <c r="L222" s="61"/>
    </row>
    <row r="223" spans="1:12">
      <c r="A223" s="57" t="s">
        <v>227</v>
      </c>
      <c r="B223" s="61"/>
      <c r="C223" s="61"/>
      <c r="D223" s="61"/>
      <c r="E223" s="61"/>
      <c r="F223" s="61"/>
      <c r="G223" s="61"/>
      <c r="H223" s="61"/>
      <c r="I223" s="61"/>
      <c r="J223" s="61"/>
      <c r="K223" s="61"/>
      <c r="L223" s="61"/>
    </row>
    <row r="224" spans="1:12">
      <c r="A224" s="57" t="s">
        <v>228</v>
      </c>
      <c r="B224" s="61">
        <v>2190</v>
      </c>
      <c r="C224" s="61">
        <v>159.4</v>
      </c>
      <c r="D224" s="61"/>
      <c r="E224" s="61" t="s">
        <v>43</v>
      </c>
      <c r="F224" s="61" t="s">
        <v>43</v>
      </c>
      <c r="G224" s="61"/>
      <c r="H224" s="61">
        <v>107830</v>
      </c>
      <c r="I224" s="61">
        <v>45158</v>
      </c>
      <c r="J224" s="61"/>
      <c r="K224" s="61">
        <v>200</v>
      </c>
      <c r="L224" s="61">
        <v>80</v>
      </c>
    </row>
    <row r="225" spans="1:12">
      <c r="A225" s="57" t="s">
        <v>229</v>
      </c>
      <c r="B225" s="61">
        <v>720</v>
      </c>
      <c r="C225" s="61">
        <v>163.19999999999999</v>
      </c>
      <c r="D225" s="61"/>
      <c r="E225" s="61" t="s">
        <v>43</v>
      </c>
      <c r="F225" s="61" t="s">
        <v>43</v>
      </c>
      <c r="G225" s="61"/>
      <c r="H225" s="61">
        <v>124600</v>
      </c>
      <c r="I225" s="61">
        <v>42328</v>
      </c>
      <c r="J225" s="61"/>
      <c r="K225" s="61">
        <v>550</v>
      </c>
      <c r="L225" s="61">
        <v>837.5</v>
      </c>
    </row>
    <row r="226" spans="1:12">
      <c r="A226" s="57" t="s">
        <v>230</v>
      </c>
      <c r="B226" s="61">
        <v>945</v>
      </c>
      <c r="C226" s="61">
        <v>220.3</v>
      </c>
      <c r="D226" s="61"/>
      <c r="E226" s="61" t="s">
        <v>43</v>
      </c>
      <c r="F226" s="61" t="s">
        <v>43</v>
      </c>
      <c r="G226" s="61"/>
      <c r="H226" s="61">
        <v>40310</v>
      </c>
      <c r="I226" s="61">
        <v>20358.2</v>
      </c>
      <c r="J226" s="61"/>
      <c r="K226" s="61">
        <v>2956</v>
      </c>
      <c r="L226" s="61">
        <v>2760</v>
      </c>
    </row>
    <row r="227" spans="1:12">
      <c r="A227" s="57" t="s">
        <v>231</v>
      </c>
      <c r="B227" s="61">
        <v>530</v>
      </c>
      <c r="C227" s="61">
        <v>109.2</v>
      </c>
      <c r="D227" s="61"/>
      <c r="E227" s="61" t="s">
        <v>43</v>
      </c>
      <c r="F227" s="61" t="s">
        <v>43</v>
      </c>
      <c r="G227" s="61"/>
      <c r="H227" s="61">
        <v>52750</v>
      </c>
      <c r="I227" s="61">
        <v>24338</v>
      </c>
      <c r="J227" s="61"/>
      <c r="K227" s="61">
        <v>1980</v>
      </c>
      <c r="L227" s="61">
        <v>1732</v>
      </c>
    </row>
    <row r="228" spans="1:12">
      <c r="A228" s="57" t="s">
        <v>232</v>
      </c>
      <c r="B228" s="61">
        <v>7120</v>
      </c>
      <c r="C228" s="61">
        <v>1642.4</v>
      </c>
      <c r="D228" s="61"/>
      <c r="E228" s="61" t="s">
        <v>43</v>
      </c>
      <c r="F228" s="61" t="s">
        <v>43</v>
      </c>
      <c r="G228" s="61"/>
      <c r="H228" s="61">
        <v>87280</v>
      </c>
      <c r="I228" s="61">
        <v>57997</v>
      </c>
      <c r="J228" s="61"/>
      <c r="K228" s="61">
        <v>25280</v>
      </c>
      <c r="L228" s="61">
        <v>24586</v>
      </c>
    </row>
    <row r="229" spans="1:12">
      <c r="A229" s="57" t="s">
        <v>233</v>
      </c>
      <c r="B229" s="61">
        <v>320</v>
      </c>
      <c r="C229" s="61">
        <v>102.4</v>
      </c>
      <c r="D229" s="61"/>
      <c r="E229" s="61" t="s">
        <v>43</v>
      </c>
      <c r="F229" s="61" t="s">
        <v>43</v>
      </c>
      <c r="G229" s="61"/>
      <c r="H229" s="61">
        <v>56850</v>
      </c>
      <c r="I229" s="61">
        <v>20592</v>
      </c>
      <c r="J229" s="61"/>
      <c r="K229" s="61">
        <v>1350</v>
      </c>
      <c r="L229" s="61">
        <v>1135</v>
      </c>
    </row>
    <row r="230" spans="1:12">
      <c r="A230" s="57" t="s">
        <v>234</v>
      </c>
      <c r="B230" s="61">
        <v>2910</v>
      </c>
      <c r="C230" s="61">
        <v>646.5</v>
      </c>
      <c r="D230" s="61"/>
      <c r="E230" s="61" t="s">
        <v>43</v>
      </c>
      <c r="F230" s="61" t="s">
        <v>43</v>
      </c>
      <c r="G230" s="61"/>
      <c r="H230" s="61">
        <v>39480</v>
      </c>
      <c r="I230" s="61">
        <v>12396</v>
      </c>
      <c r="J230" s="61"/>
      <c r="K230" s="61">
        <v>49960</v>
      </c>
      <c r="L230" s="61">
        <v>28601</v>
      </c>
    </row>
    <row r="231" spans="1:12">
      <c r="B231" s="61"/>
      <c r="C231" s="61"/>
      <c r="D231" s="61"/>
      <c r="E231" s="61"/>
      <c r="F231" s="61"/>
      <c r="G231" s="61"/>
      <c r="H231" s="61"/>
      <c r="I231" s="61"/>
      <c r="J231" s="61"/>
      <c r="K231" s="61"/>
      <c r="L231" s="61"/>
    </row>
    <row r="232" spans="1:12">
      <c r="A232" s="57" t="s">
        <v>235</v>
      </c>
      <c r="B232" s="61"/>
      <c r="C232" s="61"/>
      <c r="D232" s="61"/>
      <c r="E232" s="61"/>
      <c r="F232" s="61"/>
      <c r="G232" s="61"/>
      <c r="H232" s="61"/>
      <c r="I232" s="61"/>
      <c r="J232" s="61"/>
      <c r="K232" s="61"/>
      <c r="L232" s="61"/>
    </row>
    <row r="233" spans="1:12">
      <c r="A233" s="57" t="s">
        <v>236</v>
      </c>
      <c r="B233" s="61">
        <v>6</v>
      </c>
      <c r="C233" s="61">
        <v>75</v>
      </c>
      <c r="D233" s="61"/>
      <c r="E233" s="61">
        <v>2</v>
      </c>
      <c r="F233" s="61">
        <v>42</v>
      </c>
      <c r="G233" s="61"/>
      <c r="H233" s="61">
        <v>1006</v>
      </c>
      <c r="I233" s="61">
        <v>17649</v>
      </c>
      <c r="J233" s="61"/>
      <c r="K233" s="61">
        <v>3895</v>
      </c>
      <c r="L233" s="61">
        <v>92225</v>
      </c>
    </row>
    <row r="234" spans="1:12">
      <c r="A234" s="57" t="s">
        <v>237</v>
      </c>
      <c r="B234" s="61" t="s">
        <v>43</v>
      </c>
      <c r="C234" s="61" t="s">
        <v>43</v>
      </c>
      <c r="D234" s="61"/>
      <c r="E234" s="61">
        <v>1</v>
      </c>
      <c r="F234" s="61">
        <v>19</v>
      </c>
      <c r="G234" s="61"/>
      <c r="H234" s="61">
        <v>286</v>
      </c>
      <c r="I234" s="61">
        <v>4658</v>
      </c>
      <c r="J234" s="61"/>
      <c r="K234" s="61">
        <v>5005</v>
      </c>
      <c r="L234" s="61">
        <v>123727.5</v>
      </c>
    </row>
    <row r="235" spans="1:12">
      <c r="A235" s="57" t="s">
        <v>238</v>
      </c>
      <c r="B235" s="61" t="s">
        <v>43</v>
      </c>
      <c r="C235" s="61" t="s">
        <v>43</v>
      </c>
      <c r="D235" s="61"/>
      <c r="E235" s="61" t="s">
        <v>43</v>
      </c>
      <c r="F235" s="61" t="s">
        <v>43</v>
      </c>
      <c r="G235" s="61"/>
      <c r="H235" s="61">
        <v>1239</v>
      </c>
      <c r="I235" s="61">
        <v>23017.3</v>
      </c>
      <c r="J235" s="61"/>
      <c r="K235" s="61">
        <v>278</v>
      </c>
      <c r="L235" s="61">
        <v>4672.5</v>
      </c>
    </row>
    <row r="236" spans="1:12">
      <c r="A236" s="58" t="s">
        <v>239</v>
      </c>
      <c r="B236" s="62" t="s">
        <v>43</v>
      </c>
      <c r="C236" s="62" t="s">
        <v>43</v>
      </c>
      <c r="D236" s="62"/>
      <c r="E236" s="62" t="s">
        <v>43</v>
      </c>
      <c r="F236" s="62" t="s">
        <v>43</v>
      </c>
      <c r="G236" s="62"/>
      <c r="H236" s="62">
        <v>442</v>
      </c>
      <c r="I236" s="62">
        <v>7298.5</v>
      </c>
      <c r="J236" s="62"/>
      <c r="K236" s="62">
        <v>126</v>
      </c>
      <c r="L236" s="62">
        <v>2600</v>
      </c>
    </row>
    <row r="237" spans="1:12">
      <c r="A237" s="60"/>
      <c r="B237" s="60"/>
      <c r="C237" s="60"/>
      <c r="D237" s="60"/>
      <c r="E237" s="60"/>
      <c r="F237" s="60"/>
      <c r="G237" s="60"/>
      <c r="H237" s="60"/>
      <c r="I237" s="60"/>
      <c r="J237" s="60"/>
      <c r="K237" s="60"/>
      <c r="L237" s="60"/>
    </row>
    <row r="238" spans="1:12" ht="45" customHeight="1">
      <c r="A238" s="229" t="s">
        <v>240</v>
      </c>
      <c r="B238" s="230"/>
      <c r="C238" s="230"/>
      <c r="D238" s="230"/>
      <c r="E238" s="230"/>
      <c r="F238" s="230"/>
      <c r="G238" s="230"/>
      <c r="H238" s="230"/>
      <c r="I238" s="230"/>
      <c r="J238" s="230"/>
      <c r="K238" s="230"/>
      <c r="L238" s="230"/>
    </row>
    <row r="241" spans="1:12">
      <c r="A241" s="56" t="s">
        <v>201</v>
      </c>
    </row>
    <row r="242" spans="1:12">
      <c r="A242" s="58"/>
      <c r="B242" s="58"/>
      <c r="C242" s="58"/>
      <c r="D242" s="58"/>
      <c r="E242" s="58"/>
      <c r="F242" s="58"/>
      <c r="G242" s="58"/>
      <c r="H242" s="58"/>
      <c r="I242" s="58"/>
      <c r="J242" s="58"/>
      <c r="K242" s="58"/>
      <c r="L242" s="58"/>
    </row>
    <row r="243" spans="1:12">
      <c r="B243" s="231" t="s">
        <v>25</v>
      </c>
      <c r="C243" s="231"/>
      <c r="E243" s="231" t="s">
        <v>26</v>
      </c>
      <c r="F243" s="231"/>
      <c r="H243" s="231" t="s">
        <v>27</v>
      </c>
      <c r="I243" s="231"/>
      <c r="K243" s="231" t="s">
        <v>28</v>
      </c>
      <c r="L243" s="231"/>
    </row>
    <row r="244" spans="1:12">
      <c r="A244" s="58"/>
      <c r="B244" s="58" t="s">
        <v>202</v>
      </c>
      <c r="C244" s="58" t="s">
        <v>6</v>
      </c>
      <c r="D244" s="58"/>
      <c r="E244" s="58" t="s">
        <v>202</v>
      </c>
      <c r="F244" s="58" t="s">
        <v>6</v>
      </c>
      <c r="G244" s="58"/>
      <c r="H244" s="58" t="s">
        <v>202</v>
      </c>
      <c r="I244" s="58" t="s">
        <v>6</v>
      </c>
      <c r="J244" s="58"/>
      <c r="K244" s="58" t="s">
        <v>202</v>
      </c>
      <c r="L244" s="58" t="s">
        <v>6</v>
      </c>
    </row>
    <row r="245" spans="1:12">
      <c r="A245" s="59"/>
      <c r="B245" s="59"/>
      <c r="C245" s="59"/>
      <c r="D245" s="59"/>
      <c r="E245" s="59"/>
      <c r="F245" s="59"/>
      <c r="G245" s="59"/>
      <c r="H245" s="59"/>
      <c r="I245" s="59"/>
      <c r="J245" s="59"/>
      <c r="K245" s="59"/>
      <c r="L245" s="59"/>
    </row>
    <row r="246" spans="1:12">
      <c r="A246" s="57" t="s">
        <v>203</v>
      </c>
      <c r="B246" s="60"/>
      <c r="C246" s="60"/>
      <c r="D246" s="60"/>
      <c r="E246" s="60"/>
      <c r="F246" s="60"/>
      <c r="G246" s="60"/>
      <c r="H246" s="60"/>
      <c r="I246" s="60"/>
      <c r="J246" s="60"/>
      <c r="K246" s="60"/>
      <c r="L246" s="60"/>
    </row>
    <row r="247" spans="1:12">
      <c r="A247" s="57" t="s">
        <v>75</v>
      </c>
      <c r="B247" s="61">
        <v>115300</v>
      </c>
      <c r="C247" s="61">
        <v>329360</v>
      </c>
      <c r="D247" s="61"/>
      <c r="E247" s="61">
        <v>24229</v>
      </c>
      <c r="F247" s="61">
        <v>66745.2</v>
      </c>
      <c r="G247" s="61"/>
      <c r="H247" s="61">
        <v>285525</v>
      </c>
      <c r="I247" s="61">
        <v>807175</v>
      </c>
      <c r="J247" s="61"/>
      <c r="K247" s="61">
        <v>30584</v>
      </c>
      <c r="L247" s="61">
        <v>79877.8</v>
      </c>
    </row>
    <row r="248" spans="1:12">
      <c r="A248" s="57" t="s">
        <v>74</v>
      </c>
      <c r="B248" s="61">
        <v>7010</v>
      </c>
      <c r="C248" s="61">
        <v>18740.3</v>
      </c>
      <c r="D248" s="61"/>
      <c r="E248" s="61">
        <v>10443</v>
      </c>
      <c r="F248" s="61">
        <v>29556.6</v>
      </c>
      <c r="G248" s="61"/>
      <c r="H248" s="61">
        <v>400</v>
      </c>
      <c r="I248" s="61">
        <v>1010</v>
      </c>
      <c r="J248" s="61"/>
      <c r="K248" s="61">
        <v>45</v>
      </c>
      <c r="L248" s="61">
        <v>97.3</v>
      </c>
    </row>
    <row r="249" spans="1:12">
      <c r="A249" s="57" t="s">
        <v>204</v>
      </c>
      <c r="B249" s="61">
        <v>860</v>
      </c>
      <c r="C249" s="61">
        <v>3900</v>
      </c>
      <c r="D249" s="61"/>
      <c r="E249" s="61">
        <v>4254</v>
      </c>
      <c r="F249" s="61">
        <v>19049</v>
      </c>
      <c r="G249" s="61"/>
      <c r="H249" s="61">
        <v>188</v>
      </c>
      <c r="I249" s="61">
        <v>1450</v>
      </c>
      <c r="J249" s="61"/>
      <c r="K249" s="61">
        <v>1499</v>
      </c>
      <c r="L249" s="61">
        <v>11786.4</v>
      </c>
    </row>
    <row r="250" spans="1:12">
      <c r="B250" s="61"/>
      <c r="C250" s="61"/>
      <c r="D250" s="61"/>
      <c r="E250" s="61"/>
      <c r="F250" s="61"/>
      <c r="G250" s="61"/>
      <c r="H250" s="61"/>
      <c r="I250" s="61"/>
      <c r="J250" s="61"/>
      <c r="K250" s="61"/>
      <c r="L250" s="61"/>
    </row>
    <row r="251" spans="1:12">
      <c r="A251" s="57" t="s">
        <v>205</v>
      </c>
      <c r="B251" s="61"/>
      <c r="C251" s="61"/>
      <c r="D251" s="61"/>
      <c r="E251" s="61"/>
      <c r="F251" s="61"/>
      <c r="G251" s="61"/>
      <c r="H251" s="61"/>
      <c r="I251" s="61"/>
      <c r="J251" s="61"/>
      <c r="K251" s="61"/>
      <c r="L251" s="61"/>
    </row>
    <row r="252" spans="1:12">
      <c r="A252" s="57" t="s">
        <v>131</v>
      </c>
      <c r="B252" s="61">
        <v>515</v>
      </c>
      <c r="C252" s="61">
        <v>584.9</v>
      </c>
      <c r="D252" s="61"/>
      <c r="E252" s="61" t="s">
        <v>43</v>
      </c>
      <c r="F252" s="61" t="s">
        <v>43</v>
      </c>
      <c r="G252" s="61"/>
      <c r="H252" s="61" t="s">
        <v>43</v>
      </c>
      <c r="I252" s="61" t="s">
        <v>43</v>
      </c>
      <c r="J252" s="61"/>
      <c r="K252" s="61">
        <v>13</v>
      </c>
      <c r="L252" s="61">
        <v>7.9</v>
      </c>
    </row>
    <row r="253" spans="1:12">
      <c r="A253" s="57" t="s">
        <v>134</v>
      </c>
      <c r="B253" s="61">
        <v>53</v>
      </c>
      <c r="C253" s="61">
        <v>64.5</v>
      </c>
      <c r="D253" s="61"/>
      <c r="E253" s="61">
        <v>49</v>
      </c>
      <c r="F253" s="61">
        <v>141.9</v>
      </c>
      <c r="G253" s="61"/>
      <c r="H253" s="61" t="s">
        <v>43</v>
      </c>
      <c r="I253" s="61" t="s">
        <v>43</v>
      </c>
      <c r="J253" s="61"/>
      <c r="K253" s="61" t="s">
        <v>43</v>
      </c>
      <c r="L253" s="61" t="s">
        <v>43</v>
      </c>
    </row>
    <row r="254" spans="1:12">
      <c r="A254" s="57" t="s">
        <v>136</v>
      </c>
      <c r="B254" s="61" t="s">
        <v>43</v>
      </c>
      <c r="C254" s="61" t="s">
        <v>43</v>
      </c>
      <c r="D254" s="61"/>
      <c r="E254" s="61" t="s">
        <v>43</v>
      </c>
      <c r="F254" s="61" t="s">
        <v>43</v>
      </c>
      <c r="G254" s="61"/>
      <c r="H254" s="61" t="s">
        <v>43</v>
      </c>
      <c r="I254" s="61" t="s">
        <v>43</v>
      </c>
      <c r="J254" s="61"/>
      <c r="K254" s="61" t="s">
        <v>43</v>
      </c>
      <c r="L254" s="61" t="s">
        <v>43</v>
      </c>
    </row>
    <row r="255" spans="1:12">
      <c r="B255" s="61"/>
      <c r="C255" s="61"/>
      <c r="D255" s="61"/>
      <c r="E255" s="61"/>
      <c r="F255" s="61"/>
      <c r="G255" s="61"/>
      <c r="H255" s="61"/>
      <c r="I255" s="61"/>
      <c r="J255" s="61"/>
      <c r="K255" s="61"/>
      <c r="L255" s="61"/>
    </row>
    <row r="256" spans="1:12">
      <c r="A256" s="57" t="s">
        <v>206</v>
      </c>
      <c r="B256" s="61"/>
      <c r="C256" s="61"/>
      <c r="D256" s="61"/>
      <c r="E256" s="61"/>
      <c r="F256" s="61"/>
      <c r="G256" s="61"/>
      <c r="H256" s="61"/>
      <c r="I256" s="61"/>
      <c r="J256" s="61"/>
      <c r="K256" s="61"/>
      <c r="L256" s="61"/>
    </row>
    <row r="257" spans="1:12">
      <c r="A257" s="57" t="s">
        <v>207</v>
      </c>
      <c r="B257" s="61">
        <v>26065</v>
      </c>
      <c r="C257" s="61">
        <v>33347.5</v>
      </c>
      <c r="D257" s="61"/>
      <c r="E257" s="61">
        <v>184604</v>
      </c>
      <c r="F257" s="61">
        <v>689655.8</v>
      </c>
      <c r="G257" s="61"/>
      <c r="H257" s="61">
        <v>160330</v>
      </c>
      <c r="I257" s="61">
        <v>328617.09999999998</v>
      </c>
      <c r="J257" s="61"/>
      <c r="K257" s="61">
        <v>40604</v>
      </c>
      <c r="L257" s="61">
        <v>2721.4</v>
      </c>
    </row>
    <row r="258" spans="1:12">
      <c r="B258" s="61"/>
      <c r="C258" s="61"/>
      <c r="D258" s="61"/>
      <c r="E258" s="61"/>
      <c r="F258" s="61"/>
      <c r="G258" s="61"/>
      <c r="H258" s="61"/>
      <c r="I258" s="61"/>
      <c r="J258" s="61"/>
      <c r="K258" s="61"/>
      <c r="L258" s="61"/>
    </row>
    <row r="259" spans="1:12">
      <c r="A259" s="57" t="s">
        <v>208</v>
      </c>
      <c r="B259" s="61"/>
      <c r="C259" s="61"/>
      <c r="D259" s="61"/>
      <c r="E259" s="61"/>
      <c r="F259" s="61"/>
      <c r="G259" s="61"/>
      <c r="H259" s="61"/>
      <c r="I259" s="61"/>
      <c r="J259" s="61"/>
      <c r="K259" s="61"/>
      <c r="L259" s="61"/>
    </row>
    <row r="260" spans="1:12">
      <c r="A260" s="57" t="s">
        <v>142</v>
      </c>
      <c r="B260" s="61">
        <v>492</v>
      </c>
      <c r="C260" s="61">
        <v>11744.1</v>
      </c>
      <c r="D260" s="61"/>
      <c r="E260" s="61">
        <v>325</v>
      </c>
      <c r="F260" s="61">
        <v>4393.3999999999996</v>
      </c>
      <c r="G260" s="61"/>
      <c r="H260" s="61">
        <v>18775</v>
      </c>
      <c r="I260" s="61">
        <v>375688</v>
      </c>
      <c r="J260" s="61"/>
      <c r="K260" s="61">
        <v>561</v>
      </c>
      <c r="L260" s="61">
        <v>3094.7</v>
      </c>
    </row>
    <row r="261" spans="1:12">
      <c r="A261" s="57" t="s">
        <v>209</v>
      </c>
      <c r="B261" s="61">
        <v>2014</v>
      </c>
      <c r="C261" s="61">
        <v>18087</v>
      </c>
      <c r="D261" s="61"/>
      <c r="E261" s="61">
        <v>8790</v>
      </c>
      <c r="F261" s="61">
        <v>47610</v>
      </c>
      <c r="G261" s="61"/>
      <c r="H261" s="61">
        <v>107889</v>
      </c>
      <c r="I261" s="61">
        <v>662578</v>
      </c>
      <c r="J261" s="61"/>
      <c r="K261" s="61">
        <v>26615</v>
      </c>
      <c r="L261" s="61">
        <v>76308</v>
      </c>
    </row>
    <row r="262" spans="1:12">
      <c r="B262" s="61"/>
      <c r="C262" s="61"/>
      <c r="D262" s="61"/>
      <c r="E262" s="61"/>
      <c r="F262" s="61"/>
      <c r="G262" s="61"/>
      <c r="H262" s="61"/>
      <c r="I262" s="61"/>
      <c r="J262" s="61"/>
      <c r="K262" s="61"/>
      <c r="L262" s="61"/>
    </row>
    <row r="263" spans="1:12">
      <c r="A263" s="57" t="s">
        <v>210</v>
      </c>
      <c r="B263" s="61"/>
      <c r="C263" s="61"/>
      <c r="D263" s="61"/>
      <c r="E263" s="61"/>
      <c r="F263" s="61"/>
      <c r="G263" s="61"/>
      <c r="H263" s="61"/>
      <c r="I263" s="61"/>
      <c r="J263" s="61"/>
      <c r="K263" s="61"/>
      <c r="L263" s="61"/>
    </row>
    <row r="264" spans="1:12">
      <c r="A264" s="57" t="s">
        <v>211</v>
      </c>
      <c r="B264" s="61">
        <v>453</v>
      </c>
      <c r="C264" s="61">
        <v>7603</v>
      </c>
      <c r="D264" s="61"/>
      <c r="E264" s="61">
        <v>1438</v>
      </c>
      <c r="F264" s="61">
        <v>40552.1</v>
      </c>
      <c r="G264" s="61"/>
      <c r="H264" s="61">
        <v>61</v>
      </c>
      <c r="I264" s="61">
        <v>934</v>
      </c>
      <c r="J264" s="61"/>
      <c r="K264" s="61" t="s">
        <v>43</v>
      </c>
      <c r="L264" s="61" t="s">
        <v>43</v>
      </c>
    </row>
    <row r="265" spans="1:12">
      <c r="A265" s="57" t="s">
        <v>212</v>
      </c>
      <c r="B265" s="61">
        <v>3775</v>
      </c>
      <c r="C265" s="61">
        <v>43449.5</v>
      </c>
      <c r="D265" s="61"/>
      <c r="E265" s="61">
        <v>654</v>
      </c>
      <c r="F265" s="61">
        <v>12125</v>
      </c>
      <c r="G265" s="61"/>
      <c r="H265" s="61">
        <v>977</v>
      </c>
      <c r="I265" s="61">
        <v>12008.8</v>
      </c>
      <c r="J265" s="61"/>
      <c r="K265" s="61">
        <v>144</v>
      </c>
      <c r="L265" s="61">
        <v>1509</v>
      </c>
    </row>
    <row r="266" spans="1:12">
      <c r="A266" s="57" t="s">
        <v>213</v>
      </c>
      <c r="B266" s="61">
        <v>175</v>
      </c>
      <c r="C266" s="61">
        <v>997</v>
      </c>
      <c r="D266" s="61"/>
      <c r="E266" s="61">
        <v>383</v>
      </c>
      <c r="F266" s="61">
        <v>3910</v>
      </c>
      <c r="G266" s="61"/>
      <c r="H266" s="61">
        <v>743</v>
      </c>
      <c r="I266" s="61">
        <v>3004.2</v>
      </c>
      <c r="J266" s="61"/>
      <c r="K266" s="61">
        <v>289</v>
      </c>
      <c r="L266" s="61">
        <v>1927</v>
      </c>
    </row>
    <row r="267" spans="1:12">
      <c r="A267" s="57" t="s">
        <v>214</v>
      </c>
      <c r="B267" s="61">
        <v>424</v>
      </c>
      <c r="C267" s="61">
        <v>8165</v>
      </c>
      <c r="D267" s="61"/>
      <c r="E267" s="61">
        <v>527</v>
      </c>
      <c r="F267" s="61">
        <v>8223</v>
      </c>
      <c r="G267" s="61"/>
      <c r="H267" s="61">
        <v>699</v>
      </c>
      <c r="I267" s="61">
        <v>14458</v>
      </c>
      <c r="J267" s="61"/>
      <c r="K267" s="61">
        <v>190</v>
      </c>
      <c r="L267" s="61">
        <v>3192.6</v>
      </c>
    </row>
    <row r="268" spans="1:12">
      <c r="A268" s="57" t="s">
        <v>215</v>
      </c>
      <c r="B268" s="61">
        <v>1017</v>
      </c>
      <c r="C268" s="61">
        <v>21832.5</v>
      </c>
      <c r="D268" s="61"/>
      <c r="E268" s="61">
        <v>1085</v>
      </c>
      <c r="F268" s="61">
        <v>30361</v>
      </c>
      <c r="G268" s="61"/>
      <c r="H268" s="61">
        <v>913</v>
      </c>
      <c r="I268" s="61">
        <v>11843.8</v>
      </c>
      <c r="J268" s="61"/>
      <c r="K268" s="61">
        <v>187</v>
      </c>
      <c r="L268" s="61">
        <v>2155.8000000000002</v>
      </c>
    </row>
    <row r="269" spans="1:12">
      <c r="A269" s="57" t="s">
        <v>164</v>
      </c>
      <c r="B269" s="61">
        <v>45</v>
      </c>
      <c r="C269" s="61">
        <v>111.5</v>
      </c>
      <c r="D269" s="61"/>
      <c r="E269" s="61">
        <v>321</v>
      </c>
      <c r="F269" s="61">
        <v>782.7</v>
      </c>
      <c r="G269" s="61"/>
      <c r="H269" s="61">
        <v>13810</v>
      </c>
      <c r="I269" s="61">
        <v>12212</v>
      </c>
      <c r="J269" s="61"/>
      <c r="K269" s="61">
        <v>154</v>
      </c>
      <c r="L269" s="61">
        <v>412.5</v>
      </c>
    </row>
    <row r="270" spans="1:12">
      <c r="A270" s="57" t="s">
        <v>216</v>
      </c>
      <c r="B270" s="61">
        <v>452</v>
      </c>
      <c r="C270" s="61">
        <v>7143.1</v>
      </c>
      <c r="D270" s="61"/>
      <c r="E270" s="61">
        <v>286</v>
      </c>
      <c r="F270" s="61">
        <v>3928</v>
      </c>
      <c r="G270" s="61"/>
      <c r="H270" s="61">
        <v>3406</v>
      </c>
      <c r="I270" s="61">
        <v>67634</v>
      </c>
      <c r="J270" s="61"/>
      <c r="K270" s="61">
        <v>78</v>
      </c>
      <c r="L270" s="61">
        <v>964.1</v>
      </c>
    </row>
    <row r="271" spans="1:12">
      <c r="A271" s="57" t="s">
        <v>217</v>
      </c>
      <c r="B271" s="61">
        <v>1879</v>
      </c>
      <c r="C271" s="61">
        <v>32363.7</v>
      </c>
      <c r="D271" s="61"/>
      <c r="E271" s="61">
        <v>1741</v>
      </c>
      <c r="F271" s="61">
        <v>51211.6</v>
      </c>
      <c r="G271" s="61"/>
      <c r="H271" s="61">
        <v>6154</v>
      </c>
      <c r="I271" s="61">
        <v>108867</v>
      </c>
      <c r="J271" s="61"/>
      <c r="K271" s="61">
        <v>2247</v>
      </c>
      <c r="L271" s="61">
        <v>35175</v>
      </c>
    </row>
    <row r="272" spans="1:12">
      <c r="B272" s="61"/>
      <c r="C272" s="61"/>
      <c r="D272" s="61"/>
      <c r="E272" s="61"/>
      <c r="F272" s="61"/>
      <c r="G272" s="61"/>
      <c r="H272" s="61"/>
      <c r="I272" s="61"/>
      <c r="J272" s="61"/>
      <c r="K272" s="61"/>
      <c r="L272" s="61"/>
    </row>
    <row r="273" spans="1:12">
      <c r="A273" s="57" t="s">
        <v>218</v>
      </c>
      <c r="B273" s="61"/>
      <c r="C273" s="61"/>
      <c r="D273" s="61"/>
      <c r="E273" s="61"/>
      <c r="F273" s="61"/>
      <c r="G273" s="61"/>
      <c r="H273" s="61"/>
      <c r="I273" s="61"/>
      <c r="J273" s="61"/>
      <c r="K273" s="61"/>
      <c r="L273" s="61"/>
    </row>
    <row r="274" spans="1:12">
      <c r="A274" s="57" t="s">
        <v>219</v>
      </c>
      <c r="B274" s="61">
        <v>432</v>
      </c>
      <c r="C274" s="61">
        <v>5295</v>
      </c>
      <c r="D274" s="61"/>
      <c r="E274" s="61">
        <v>316</v>
      </c>
      <c r="F274" s="61">
        <v>3289</v>
      </c>
      <c r="G274" s="61"/>
      <c r="H274" s="61">
        <v>15020</v>
      </c>
      <c r="I274" s="61">
        <v>178660</v>
      </c>
      <c r="J274" s="61"/>
      <c r="K274" s="61">
        <v>9223</v>
      </c>
      <c r="L274" s="61">
        <v>49952.3</v>
      </c>
    </row>
    <row r="275" spans="1:12">
      <c r="A275" s="57" t="s">
        <v>220</v>
      </c>
      <c r="B275" s="61">
        <v>1138</v>
      </c>
      <c r="C275" s="61">
        <v>22133.1</v>
      </c>
      <c r="D275" s="61"/>
      <c r="E275" s="61">
        <v>1048</v>
      </c>
      <c r="F275" s="61">
        <v>29103</v>
      </c>
      <c r="G275" s="61"/>
      <c r="H275" s="61">
        <v>2336</v>
      </c>
      <c r="I275" s="61">
        <v>43200.6</v>
      </c>
      <c r="J275" s="61"/>
      <c r="K275" s="61">
        <v>758</v>
      </c>
      <c r="L275" s="61">
        <v>13511.5</v>
      </c>
    </row>
    <row r="276" spans="1:12">
      <c r="A276" s="57" t="s">
        <v>221</v>
      </c>
      <c r="B276" s="61">
        <v>390</v>
      </c>
      <c r="C276" s="61">
        <v>9000</v>
      </c>
      <c r="D276" s="61"/>
      <c r="E276" s="61">
        <v>187</v>
      </c>
      <c r="F276" s="61">
        <v>2718</v>
      </c>
      <c r="G276" s="61"/>
      <c r="H276" s="61">
        <v>484</v>
      </c>
      <c r="I276" s="61">
        <v>8705</v>
      </c>
      <c r="J276" s="61"/>
      <c r="K276" s="61">
        <v>145</v>
      </c>
      <c r="L276" s="61">
        <v>4243.3999999999996</v>
      </c>
    </row>
    <row r="277" spans="1:12">
      <c r="A277" s="57" t="s">
        <v>222</v>
      </c>
      <c r="B277" s="61">
        <v>173</v>
      </c>
      <c r="C277" s="61">
        <v>3727.8</v>
      </c>
      <c r="D277" s="61"/>
      <c r="E277" s="61">
        <v>53</v>
      </c>
      <c r="F277" s="61">
        <v>359</v>
      </c>
      <c r="G277" s="61"/>
      <c r="H277" s="61">
        <v>68</v>
      </c>
      <c r="I277" s="61">
        <v>685</v>
      </c>
      <c r="J277" s="61"/>
      <c r="K277" s="61">
        <v>119</v>
      </c>
      <c r="L277" s="61">
        <v>3524.8</v>
      </c>
    </row>
    <row r="278" spans="1:12">
      <c r="A278" s="57" t="s">
        <v>223</v>
      </c>
      <c r="B278" s="61">
        <v>108</v>
      </c>
      <c r="C278" s="61">
        <v>2009.5</v>
      </c>
      <c r="D278" s="61"/>
      <c r="E278" s="61">
        <v>4659</v>
      </c>
      <c r="F278" s="61">
        <v>119898.5</v>
      </c>
      <c r="G278" s="61"/>
      <c r="H278" s="61">
        <v>1995</v>
      </c>
      <c r="I278" s="61">
        <v>37630</v>
      </c>
      <c r="J278" s="61"/>
      <c r="K278" s="61">
        <v>203</v>
      </c>
      <c r="L278" s="61">
        <v>9099</v>
      </c>
    </row>
    <row r="279" spans="1:12">
      <c r="A279" s="57" t="s">
        <v>224</v>
      </c>
      <c r="B279" s="61">
        <v>515</v>
      </c>
      <c r="C279" s="61">
        <v>10062.200000000001</v>
      </c>
      <c r="D279" s="61"/>
      <c r="E279" s="61">
        <v>1252</v>
      </c>
      <c r="F279" s="61">
        <v>22028</v>
      </c>
      <c r="G279" s="61"/>
      <c r="H279" s="61">
        <v>1263</v>
      </c>
      <c r="I279" s="61">
        <v>26609.8</v>
      </c>
      <c r="J279" s="61"/>
      <c r="K279" s="61">
        <v>310</v>
      </c>
      <c r="L279" s="61">
        <v>9300</v>
      </c>
    </row>
    <row r="280" spans="1:12">
      <c r="A280" s="57" t="s">
        <v>225</v>
      </c>
      <c r="B280" s="61">
        <v>894</v>
      </c>
      <c r="C280" s="61">
        <v>36170</v>
      </c>
      <c r="D280" s="61"/>
      <c r="E280" s="61">
        <v>1870</v>
      </c>
      <c r="F280" s="61">
        <v>39387.5</v>
      </c>
      <c r="G280" s="61"/>
      <c r="H280" s="61">
        <v>7155</v>
      </c>
      <c r="I280" s="61">
        <v>136800</v>
      </c>
      <c r="J280" s="61"/>
      <c r="K280" s="61">
        <v>151</v>
      </c>
      <c r="L280" s="61">
        <v>6000.2</v>
      </c>
    </row>
    <row r="281" spans="1:12">
      <c r="A281" s="57" t="s">
        <v>226</v>
      </c>
      <c r="B281" s="61">
        <v>2229</v>
      </c>
      <c r="C281" s="61">
        <v>122674.9</v>
      </c>
      <c r="D281" s="61"/>
      <c r="E281" s="61">
        <v>2773</v>
      </c>
      <c r="F281" s="61">
        <v>116545</v>
      </c>
      <c r="G281" s="61"/>
      <c r="H281" s="61">
        <v>4580</v>
      </c>
      <c r="I281" s="61">
        <v>72430</v>
      </c>
      <c r="J281" s="61"/>
      <c r="K281" s="61">
        <v>408</v>
      </c>
      <c r="L281" s="61">
        <v>28560</v>
      </c>
    </row>
    <row r="282" spans="1:12">
      <c r="B282" s="61"/>
      <c r="C282" s="61"/>
      <c r="D282" s="61"/>
      <c r="E282" s="61"/>
      <c r="F282" s="61"/>
      <c r="G282" s="61"/>
      <c r="H282" s="61"/>
      <c r="I282" s="61"/>
      <c r="J282" s="61"/>
      <c r="K282" s="61"/>
      <c r="L282" s="61"/>
    </row>
    <row r="283" spans="1:12">
      <c r="A283" s="57" t="s">
        <v>227</v>
      </c>
      <c r="B283" s="61"/>
      <c r="C283" s="61"/>
      <c r="D283" s="61"/>
      <c r="E283" s="61"/>
      <c r="F283" s="61"/>
      <c r="G283" s="61"/>
      <c r="H283" s="61"/>
      <c r="I283" s="61"/>
      <c r="J283" s="61"/>
      <c r="K283" s="61"/>
      <c r="L283" s="61"/>
    </row>
    <row r="284" spans="1:12">
      <c r="A284" s="57" t="s">
        <v>228</v>
      </c>
      <c r="B284" s="61">
        <v>39000</v>
      </c>
      <c r="C284" s="61">
        <v>12190</v>
      </c>
      <c r="D284" s="61"/>
      <c r="E284" s="61">
        <v>19857</v>
      </c>
      <c r="F284" s="61">
        <v>7219.2</v>
      </c>
      <c r="G284" s="61"/>
      <c r="H284" s="61">
        <v>18065</v>
      </c>
      <c r="I284" s="61">
        <v>2498.8000000000002</v>
      </c>
      <c r="J284" s="61"/>
      <c r="K284" s="61">
        <v>2500</v>
      </c>
      <c r="L284" s="61">
        <v>750</v>
      </c>
    </row>
    <row r="285" spans="1:12">
      <c r="A285" s="57" t="s">
        <v>229</v>
      </c>
      <c r="B285" s="61">
        <v>207</v>
      </c>
      <c r="C285" s="61">
        <v>65.900000000000006</v>
      </c>
      <c r="D285" s="61"/>
      <c r="E285" s="61">
        <v>6347</v>
      </c>
      <c r="F285" s="61">
        <v>2013.3</v>
      </c>
      <c r="G285" s="61"/>
      <c r="H285" s="61">
        <v>4905</v>
      </c>
      <c r="I285" s="61">
        <v>1399.3</v>
      </c>
      <c r="J285" s="61"/>
      <c r="K285" s="61">
        <v>5011</v>
      </c>
      <c r="L285" s="61">
        <v>1751.7</v>
      </c>
    </row>
    <row r="286" spans="1:12">
      <c r="A286" s="57" t="s">
        <v>230</v>
      </c>
      <c r="B286" s="61" t="s">
        <v>43</v>
      </c>
      <c r="C286" s="61" t="s">
        <v>43</v>
      </c>
      <c r="D286" s="61"/>
      <c r="E286" s="61">
        <v>5211</v>
      </c>
      <c r="F286" s="61">
        <v>2036.6</v>
      </c>
      <c r="G286" s="61"/>
      <c r="H286" s="61">
        <v>67340</v>
      </c>
      <c r="I286" s="61">
        <v>32806.300000000003</v>
      </c>
      <c r="J286" s="61"/>
      <c r="K286" s="61">
        <v>993</v>
      </c>
      <c r="L286" s="61">
        <v>401.4</v>
      </c>
    </row>
    <row r="287" spans="1:12">
      <c r="A287" s="57" t="s">
        <v>231</v>
      </c>
      <c r="B287" s="61">
        <v>105</v>
      </c>
      <c r="C287" s="61">
        <v>51</v>
      </c>
      <c r="D287" s="61"/>
      <c r="E287" s="61">
        <v>4550</v>
      </c>
      <c r="F287" s="61">
        <v>1450</v>
      </c>
      <c r="G287" s="61"/>
      <c r="H287" s="61">
        <v>76056</v>
      </c>
      <c r="I287" s="61">
        <v>19702</v>
      </c>
      <c r="J287" s="61"/>
      <c r="K287" s="61">
        <v>1498</v>
      </c>
      <c r="L287" s="61">
        <v>1050.4000000000001</v>
      </c>
    </row>
    <row r="288" spans="1:12">
      <c r="A288" s="57" t="s">
        <v>232</v>
      </c>
      <c r="B288" s="61">
        <v>2818</v>
      </c>
      <c r="C288" s="61">
        <v>1521.7</v>
      </c>
      <c r="D288" s="61"/>
      <c r="E288" s="61">
        <v>14931</v>
      </c>
      <c r="F288" s="61">
        <v>9849.4</v>
      </c>
      <c r="G288" s="61"/>
      <c r="H288" s="61">
        <v>309180</v>
      </c>
      <c r="I288" s="61">
        <v>203934</v>
      </c>
      <c r="J288" s="61"/>
      <c r="K288" s="61">
        <v>31000</v>
      </c>
      <c r="L288" s="61">
        <v>24815</v>
      </c>
    </row>
    <row r="289" spans="1:12">
      <c r="A289" s="57" t="s">
        <v>233</v>
      </c>
      <c r="B289" s="61">
        <v>30867</v>
      </c>
      <c r="C289" s="61">
        <v>7410</v>
      </c>
      <c r="D289" s="61"/>
      <c r="E289" s="61">
        <v>1240</v>
      </c>
      <c r="F289" s="61">
        <v>740</v>
      </c>
      <c r="G289" s="61"/>
      <c r="H289" s="61">
        <v>35100</v>
      </c>
      <c r="I289" s="61">
        <v>9906.2999999999993</v>
      </c>
      <c r="J289" s="61"/>
      <c r="K289" s="61">
        <v>6103</v>
      </c>
      <c r="L289" s="61">
        <v>2440.5</v>
      </c>
    </row>
    <row r="290" spans="1:12">
      <c r="A290" s="57" t="s">
        <v>234</v>
      </c>
      <c r="B290" s="61" t="s">
        <v>43</v>
      </c>
      <c r="C290" s="61" t="s">
        <v>43</v>
      </c>
      <c r="D290" s="61"/>
      <c r="E290" s="61">
        <v>9489</v>
      </c>
      <c r="F290" s="61">
        <v>5623.1</v>
      </c>
      <c r="G290" s="61"/>
      <c r="H290" s="61">
        <v>109942</v>
      </c>
      <c r="I290" s="61">
        <v>34914.5</v>
      </c>
      <c r="J290" s="61"/>
      <c r="K290" s="61">
        <v>1797</v>
      </c>
      <c r="L290" s="61">
        <v>1081.2</v>
      </c>
    </row>
    <row r="291" spans="1:12">
      <c r="B291" s="61"/>
      <c r="C291" s="61"/>
      <c r="D291" s="61"/>
      <c r="E291" s="61"/>
      <c r="F291" s="61"/>
      <c r="G291" s="61"/>
      <c r="H291" s="61"/>
      <c r="I291" s="61"/>
      <c r="J291" s="61"/>
      <c r="K291" s="61"/>
      <c r="L291" s="61"/>
    </row>
    <row r="292" spans="1:12">
      <c r="A292" s="57" t="s">
        <v>235</v>
      </c>
      <c r="B292" s="61"/>
      <c r="C292" s="61"/>
      <c r="D292" s="61"/>
      <c r="E292" s="61"/>
      <c r="F292" s="61"/>
      <c r="G292" s="61"/>
      <c r="H292" s="61"/>
      <c r="I292" s="61"/>
      <c r="J292" s="61"/>
      <c r="K292" s="61"/>
      <c r="L292" s="61"/>
    </row>
    <row r="293" spans="1:12">
      <c r="A293" s="57" t="s">
        <v>236</v>
      </c>
      <c r="B293" s="61">
        <v>5168</v>
      </c>
      <c r="C293" s="61">
        <v>95016.1</v>
      </c>
      <c r="D293" s="61"/>
      <c r="E293" s="61">
        <v>16425</v>
      </c>
      <c r="F293" s="61">
        <v>333531.5</v>
      </c>
      <c r="G293" s="61"/>
      <c r="H293" s="61">
        <v>54476</v>
      </c>
      <c r="I293" s="61">
        <v>1025570</v>
      </c>
      <c r="J293" s="61"/>
      <c r="K293" s="61">
        <v>5374</v>
      </c>
      <c r="L293" s="61">
        <v>104558.2</v>
      </c>
    </row>
    <row r="294" spans="1:12">
      <c r="A294" s="57" t="s">
        <v>237</v>
      </c>
      <c r="B294" s="61">
        <v>1276</v>
      </c>
      <c r="C294" s="61">
        <v>19777</v>
      </c>
      <c r="D294" s="61"/>
      <c r="E294" s="61">
        <v>16166</v>
      </c>
      <c r="F294" s="61">
        <v>428378</v>
      </c>
      <c r="G294" s="61"/>
      <c r="H294" s="61">
        <v>2221</v>
      </c>
      <c r="I294" s="61">
        <v>38863</v>
      </c>
      <c r="J294" s="61"/>
      <c r="K294" s="61">
        <v>807</v>
      </c>
      <c r="L294" s="61">
        <v>10521</v>
      </c>
    </row>
    <row r="295" spans="1:12">
      <c r="A295" s="57" t="s">
        <v>238</v>
      </c>
      <c r="B295" s="61">
        <v>49</v>
      </c>
      <c r="C295" s="61">
        <v>982</v>
      </c>
      <c r="D295" s="61"/>
      <c r="E295" s="61">
        <v>905</v>
      </c>
      <c r="F295" s="61">
        <v>17763.599999999999</v>
      </c>
      <c r="G295" s="61"/>
      <c r="H295" s="61">
        <v>22519</v>
      </c>
      <c r="I295" s="61">
        <v>385084</v>
      </c>
      <c r="J295" s="61"/>
      <c r="K295" s="61">
        <v>421</v>
      </c>
      <c r="L295" s="61">
        <v>5643.6</v>
      </c>
    </row>
    <row r="296" spans="1:12">
      <c r="A296" s="58" t="s">
        <v>239</v>
      </c>
      <c r="B296" s="62">
        <v>646</v>
      </c>
      <c r="C296" s="62">
        <v>10120</v>
      </c>
      <c r="D296" s="62"/>
      <c r="E296" s="62">
        <v>2412</v>
      </c>
      <c r="F296" s="62">
        <v>44789</v>
      </c>
      <c r="G296" s="62"/>
      <c r="H296" s="62">
        <v>4751</v>
      </c>
      <c r="I296" s="62">
        <v>58401.7</v>
      </c>
      <c r="J296" s="62"/>
      <c r="K296" s="62">
        <v>828</v>
      </c>
      <c r="L296" s="62">
        <v>15035</v>
      </c>
    </row>
    <row r="297" spans="1:12">
      <c r="A297" s="60"/>
      <c r="B297" s="60"/>
      <c r="C297" s="60"/>
      <c r="D297" s="60"/>
      <c r="E297" s="60"/>
      <c r="F297" s="60"/>
      <c r="G297" s="60"/>
      <c r="H297" s="60"/>
      <c r="I297" s="60"/>
      <c r="J297" s="60"/>
      <c r="K297" s="60"/>
      <c r="L297" s="60"/>
    </row>
    <row r="298" spans="1:12" ht="45.4" customHeight="1">
      <c r="A298" s="229" t="s">
        <v>240</v>
      </c>
      <c r="B298" s="230"/>
      <c r="C298" s="230"/>
      <c r="D298" s="230"/>
      <c r="E298" s="230"/>
      <c r="F298" s="230"/>
      <c r="G298" s="230"/>
      <c r="H298" s="230"/>
      <c r="I298" s="230"/>
      <c r="J298" s="230"/>
      <c r="K298" s="230"/>
      <c r="L298" s="230"/>
    </row>
    <row r="301" spans="1:12">
      <c r="A301" s="56" t="s">
        <v>201</v>
      </c>
    </row>
    <row r="302" spans="1:12">
      <c r="A302" s="58"/>
      <c r="B302" s="58"/>
      <c r="C302" s="58"/>
    </row>
    <row r="303" spans="1:12">
      <c r="B303" s="231" t="s">
        <v>29</v>
      </c>
      <c r="C303" s="231"/>
    </row>
    <row r="304" spans="1:12">
      <c r="A304" s="58"/>
      <c r="B304" s="58" t="s">
        <v>202</v>
      </c>
      <c r="C304" s="58" t="s">
        <v>6</v>
      </c>
    </row>
    <row r="305" spans="1:3">
      <c r="A305" s="59"/>
      <c r="B305" s="59"/>
      <c r="C305" s="59"/>
    </row>
    <row r="306" spans="1:3">
      <c r="A306" s="57" t="s">
        <v>203</v>
      </c>
      <c r="B306" s="60"/>
      <c r="C306" s="60"/>
    </row>
    <row r="307" spans="1:3">
      <c r="A307" s="57" t="s">
        <v>75</v>
      </c>
      <c r="B307" s="61">
        <v>1304856</v>
      </c>
      <c r="C307" s="61">
        <v>4320495.5999999996</v>
      </c>
    </row>
    <row r="308" spans="1:3">
      <c r="A308" s="57" t="s">
        <v>74</v>
      </c>
      <c r="B308" s="61">
        <v>501716</v>
      </c>
      <c r="C308" s="61">
        <v>2780092.4</v>
      </c>
    </row>
    <row r="309" spans="1:3">
      <c r="A309" s="57" t="s">
        <v>204</v>
      </c>
      <c r="B309" s="61">
        <v>645742</v>
      </c>
      <c r="C309" s="61">
        <v>6114097</v>
      </c>
    </row>
    <row r="310" spans="1:3">
      <c r="B310" s="61"/>
      <c r="C310" s="61"/>
    </row>
    <row r="311" spans="1:3">
      <c r="A311" s="57" t="s">
        <v>205</v>
      </c>
      <c r="B311" s="61"/>
      <c r="C311" s="61"/>
    </row>
    <row r="312" spans="1:3">
      <c r="A312" s="57" t="s">
        <v>131</v>
      </c>
      <c r="B312" s="61">
        <v>15580</v>
      </c>
      <c r="C312" s="61">
        <v>42345.3</v>
      </c>
    </row>
    <row r="313" spans="1:3">
      <c r="A313" s="57" t="s">
        <v>134</v>
      </c>
      <c r="B313" s="61">
        <v>114446</v>
      </c>
      <c r="C313" s="61">
        <v>248045.2</v>
      </c>
    </row>
    <row r="314" spans="1:3">
      <c r="A314" s="57" t="s">
        <v>136</v>
      </c>
      <c r="B314" s="61">
        <v>322417</v>
      </c>
      <c r="C314" s="61">
        <v>1063380.8</v>
      </c>
    </row>
    <row r="315" spans="1:3">
      <c r="B315" s="61"/>
      <c r="C315" s="61"/>
    </row>
    <row r="316" spans="1:3">
      <c r="A316" s="57" t="s">
        <v>206</v>
      </c>
      <c r="B316" s="61"/>
      <c r="C316" s="61"/>
    </row>
    <row r="317" spans="1:3">
      <c r="A317" s="57" t="s">
        <v>207</v>
      </c>
      <c r="B317" s="61">
        <v>1163864</v>
      </c>
      <c r="C317" s="61">
        <v>2741912.3</v>
      </c>
    </row>
    <row r="318" spans="1:3">
      <c r="B318" s="61"/>
      <c r="C318" s="61"/>
    </row>
    <row r="319" spans="1:3">
      <c r="A319" s="57" t="s">
        <v>208</v>
      </c>
      <c r="B319" s="61"/>
      <c r="C319" s="61"/>
    </row>
    <row r="320" spans="1:3">
      <c r="A320" s="57" t="s">
        <v>142</v>
      </c>
      <c r="B320" s="61">
        <v>47166</v>
      </c>
      <c r="C320" s="61">
        <v>989655.9</v>
      </c>
    </row>
    <row r="321" spans="1:3">
      <c r="A321" s="57" t="s">
        <v>209</v>
      </c>
      <c r="B321" s="61">
        <v>645983</v>
      </c>
      <c r="C321" s="61">
        <v>6270721.2000000002</v>
      </c>
    </row>
    <row r="322" spans="1:3">
      <c r="B322" s="61"/>
      <c r="C322" s="61"/>
    </row>
    <row r="323" spans="1:3">
      <c r="A323" s="57" t="s">
        <v>210</v>
      </c>
      <c r="B323" s="61"/>
      <c r="C323" s="61"/>
    </row>
    <row r="324" spans="1:3">
      <c r="A324" s="57" t="s">
        <v>211</v>
      </c>
      <c r="B324" s="61">
        <v>26403</v>
      </c>
      <c r="C324" s="61">
        <v>565299.4</v>
      </c>
    </row>
    <row r="325" spans="1:3">
      <c r="A325" s="57" t="s">
        <v>212</v>
      </c>
      <c r="B325" s="61">
        <v>18983</v>
      </c>
      <c r="C325" s="61">
        <v>272102.40000000002</v>
      </c>
    </row>
    <row r="326" spans="1:3">
      <c r="A326" s="57" t="s">
        <v>213</v>
      </c>
      <c r="B326" s="61">
        <v>30103</v>
      </c>
      <c r="C326" s="61">
        <v>129553.1</v>
      </c>
    </row>
    <row r="327" spans="1:3">
      <c r="A327" s="57" t="s">
        <v>214</v>
      </c>
      <c r="B327" s="61">
        <v>57260</v>
      </c>
      <c r="C327" s="61">
        <v>1940597.3</v>
      </c>
    </row>
    <row r="328" spans="1:3">
      <c r="A328" s="57" t="s">
        <v>215</v>
      </c>
      <c r="B328" s="61">
        <v>21529</v>
      </c>
      <c r="C328" s="61">
        <v>469632.4</v>
      </c>
    </row>
    <row r="329" spans="1:3">
      <c r="A329" s="57" t="s">
        <v>164</v>
      </c>
      <c r="B329" s="61">
        <v>79951</v>
      </c>
      <c r="C329" s="61">
        <v>143483.20000000001</v>
      </c>
    </row>
    <row r="330" spans="1:3">
      <c r="A330" s="57" t="s">
        <v>216</v>
      </c>
      <c r="B330" s="61">
        <v>31729</v>
      </c>
      <c r="C330" s="61">
        <v>785296.3</v>
      </c>
    </row>
    <row r="331" spans="1:3">
      <c r="A331" s="57" t="s">
        <v>217</v>
      </c>
      <c r="B331" s="61">
        <v>45492</v>
      </c>
      <c r="C331" s="61">
        <v>807479.1</v>
      </c>
    </row>
    <row r="332" spans="1:3">
      <c r="B332" s="61"/>
      <c r="C332" s="61"/>
    </row>
    <row r="333" spans="1:3">
      <c r="A333" s="57" t="s">
        <v>218</v>
      </c>
      <c r="B333" s="61"/>
      <c r="C333" s="61"/>
    </row>
    <row r="334" spans="1:3">
      <c r="A334" s="57" t="s">
        <v>219</v>
      </c>
      <c r="B334" s="61">
        <v>40482</v>
      </c>
      <c r="C334" s="61">
        <v>402501.3</v>
      </c>
    </row>
    <row r="335" spans="1:3">
      <c r="A335" s="57" t="s">
        <v>220</v>
      </c>
      <c r="B335" s="61">
        <v>15956</v>
      </c>
      <c r="C335" s="61">
        <v>386461.7</v>
      </c>
    </row>
    <row r="336" spans="1:3">
      <c r="A336" s="57" t="s">
        <v>221</v>
      </c>
      <c r="B336" s="61">
        <v>8899</v>
      </c>
      <c r="C336" s="61">
        <v>203642.6</v>
      </c>
    </row>
    <row r="337" spans="1:3">
      <c r="A337" s="57" t="s">
        <v>222</v>
      </c>
      <c r="B337" s="61">
        <v>13675</v>
      </c>
      <c r="C337" s="61">
        <v>263965.09999999998</v>
      </c>
    </row>
    <row r="338" spans="1:3">
      <c r="A338" s="57" t="s">
        <v>223</v>
      </c>
      <c r="B338" s="61">
        <v>34505</v>
      </c>
      <c r="C338" s="61">
        <v>1062609.7</v>
      </c>
    </row>
    <row r="339" spans="1:3">
      <c r="A339" s="57" t="s">
        <v>224</v>
      </c>
      <c r="B339" s="61">
        <v>8293</v>
      </c>
      <c r="C339" s="61">
        <v>179346.8</v>
      </c>
    </row>
    <row r="340" spans="1:3">
      <c r="A340" s="57" t="s">
        <v>225</v>
      </c>
      <c r="B340" s="61">
        <v>17132</v>
      </c>
      <c r="C340" s="61">
        <v>521542.8</v>
      </c>
    </row>
    <row r="341" spans="1:3">
      <c r="A341" s="57" t="s">
        <v>226</v>
      </c>
      <c r="B341" s="61">
        <v>75538</v>
      </c>
      <c r="C341" s="61">
        <v>5254198.0999999996</v>
      </c>
    </row>
    <row r="342" spans="1:3">
      <c r="B342" s="61"/>
      <c r="C342" s="61"/>
    </row>
    <row r="343" spans="1:3">
      <c r="A343" s="57" t="s">
        <v>227</v>
      </c>
      <c r="B343" s="61"/>
      <c r="C343" s="61"/>
    </row>
    <row r="344" spans="1:3">
      <c r="A344" s="57" t="s">
        <v>228</v>
      </c>
      <c r="B344" s="61">
        <v>289666</v>
      </c>
      <c r="C344" s="61">
        <v>95704.9</v>
      </c>
    </row>
    <row r="345" spans="1:3">
      <c r="A345" s="57" t="s">
        <v>229</v>
      </c>
      <c r="B345" s="61">
        <v>451896</v>
      </c>
      <c r="C345" s="61">
        <v>153787.6</v>
      </c>
    </row>
    <row r="346" spans="1:3">
      <c r="A346" s="57" t="s">
        <v>230</v>
      </c>
      <c r="B346" s="61">
        <v>155066</v>
      </c>
      <c r="C346" s="61">
        <v>81238.399999999994</v>
      </c>
    </row>
    <row r="347" spans="1:3">
      <c r="A347" s="57" t="s">
        <v>231</v>
      </c>
      <c r="B347" s="61">
        <v>202973</v>
      </c>
      <c r="C347" s="61">
        <v>80652.399999999994</v>
      </c>
    </row>
    <row r="348" spans="1:3">
      <c r="A348" s="57" t="s">
        <v>232</v>
      </c>
      <c r="B348" s="61">
        <v>708046</v>
      </c>
      <c r="C348" s="61">
        <v>505039.5</v>
      </c>
    </row>
    <row r="349" spans="1:3">
      <c r="A349" s="57" t="s">
        <v>233</v>
      </c>
      <c r="B349" s="61">
        <v>349766</v>
      </c>
      <c r="C349" s="61">
        <v>115442.3</v>
      </c>
    </row>
    <row r="350" spans="1:3">
      <c r="A350" s="57" t="s">
        <v>234</v>
      </c>
      <c r="B350" s="61">
        <v>443838</v>
      </c>
      <c r="C350" s="61">
        <v>228878.8</v>
      </c>
    </row>
    <row r="351" spans="1:3">
      <c r="B351" s="61"/>
      <c r="C351" s="61"/>
    </row>
    <row r="352" spans="1:3">
      <c r="A352" s="57" t="s">
        <v>235</v>
      </c>
      <c r="B352" s="61"/>
      <c r="C352" s="61"/>
    </row>
    <row r="353" spans="1:3">
      <c r="A353" s="57" t="s">
        <v>236</v>
      </c>
      <c r="B353" s="61">
        <v>86803</v>
      </c>
      <c r="C353" s="61">
        <v>1671855.8</v>
      </c>
    </row>
    <row r="354" spans="1:3">
      <c r="A354" s="57" t="s">
        <v>237</v>
      </c>
      <c r="B354" s="61">
        <v>25850</v>
      </c>
      <c r="C354" s="61">
        <v>626628.5</v>
      </c>
    </row>
    <row r="355" spans="1:3">
      <c r="A355" s="57" t="s">
        <v>238</v>
      </c>
      <c r="B355" s="61">
        <v>25507</v>
      </c>
      <c r="C355" s="61">
        <v>438016</v>
      </c>
    </row>
    <row r="356" spans="1:3">
      <c r="A356" s="58" t="s">
        <v>239</v>
      </c>
      <c r="B356" s="62">
        <v>9234</v>
      </c>
      <c r="C356" s="62">
        <v>138394.20000000001</v>
      </c>
    </row>
    <row r="357" spans="1:3">
      <c r="A357" s="60"/>
      <c r="B357" s="60"/>
      <c r="C357" s="60"/>
    </row>
    <row r="358" spans="1:3" ht="87.4" customHeight="1">
      <c r="A358" s="229" t="s">
        <v>240</v>
      </c>
      <c r="B358" s="230"/>
      <c r="C358" s="230"/>
    </row>
    <row r="360" spans="1:3">
      <c r="A360" s="57" t="s">
        <v>241</v>
      </c>
    </row>
  </sheetData>
  <mergeCells count="27">
    <mergeCell ref="A178:L178"/>
    <mergeCell ref="B3:C3"/>
    <mergeCell ref="E3:F3"/>
    <mergeCell ref="H3:I3"/>
    <mergeCell ref="K3:L3"/>
    <mergeCell ref="A58:L58"/>
    <mergeCell ref="B63:C63"/>
    <mergeCell ref="E63:F63"/>
    <mergeCell ref="H63:I63"/>
    <mergeCell ref="K63:L63"/>
    <mergeCell ref="A118:L118"/>
    <mergeCell ref="B123:C123"/>
    <mergeCell ref="E123:F123"/>
    <mergeCell ref="H123:I123"/>
    <mergeCell ref="K123:L123"/>
    <mergeCell ref="A298:L298"/>
    <mergeCell ref="B303:C303"/>
    <mergeCell ref="A358:C358"/>
    <mergeCell ref="B183:C183"/>
    <mergeCell ref="E183:F183"/>
    <mergeCell ref="H183:I183"/>
    <mergeCell ref="K183:L183"/>
    <mergeCell ref="A238:L238"/>
    <mergeCell ref="B243:C243"/>
    <mergeCell ref="E243:F243"/>
    <mergeCell ref="H243:I243"/>
    <mergeCell ref="K243:L24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N56"/>
  <sheetViews>
    <sheetView zoomScaleNormal="100" workbookViewId="0">
      <selection activeCell="O2" sqref="O2"/>
    </sheetView>
  </sheetViews>
  <sheetFormatPr defaultColWidth="8" defaultRowHeight="12.75"/>
  <cols>
    <col min="1" max="1" width="19.28515625" style="63" customWidth="1"/>
    <col min="2" max="2" width="11.42578125" style="63" customWidth="1"/>
    <col min="3" max="3" width="10.42578125" style="63" customWidth="1"/>
    <col min="4" max="4" width="8.7109375" style="63" customWidth="1"/>
    <col min="5" max="5" width="10.28515625" style="63" customWidth="1"/>
    <col min="6" max="6" width="10.28515625" style="64" customWidth="1"/>
    <col min="7" max="7" width="12" style="63" customWidth="1"/>
    <col min="8" max="8" width="2.28515625" style="63" customWidth="1"/>
    <col min="9" max="9" width="4.7109375" style="63" customWidth="1"/>
    <col min="10" max="10" width="7.28515625" style="63" customWidth="1"/>
    <col min="11" max="11" width="7.85546875" style="63" customWidth="1"/>
    <col min="12" max="12" width="7.7109375" style="63" customWidth="1"/>
    <col min="13" max="13" width="6.28515625" style="63" customWidth="1"/>
    <col min="14" max="14" width="12.28515625" style="63" customWidth="1"/>
    <col min="15" max="16384" width="8" style="63"/>
  </cols>
  <sheetData>
    <row r="1" spans="1:14">
      <c r="A1" s="63" t="s">
        <v>242</v>
      </c>
    </row>
    <row r="3" spans="1:14">
      <c r="A3" s="65"/>
      <c r="B3" s="65"/>
      <c r="C3" s="65"/>
      <c r="D3" s="65"/>
      <c r="E3" s="65"/>
      <c r="F3" s="66"/>
      <c r="G3" s="65"/>
      <c r="H3" s="65"/>
      <c r="I3" s="65"/>
      <c r="J3" s="65"/>
      <c r="K3" s="65"/>
      <c r="L3" s="65"/>
      <c r="M3" s="65"/>
      <c r="N3" s="67" t="s">
        <v>35</v>
      </c>
    </row>
    <row r="4" spans="1:14">
      <c r="B4" s="233" t="s">
        <v>243</v>
      </c>
      <c r="C4" s="233"/>
      <c r="D4" s="233"/>
      <c r="E4" s="233"/>
      <c r="F4" s="233"/>
      <c r="G4" s="233"/>
      <c r="I4" s="233" t="s">
        <v>244</v>
      </c>
      <c r="J4" s="233"/>
      <c r="K4" s="233"/>
      <c r="L4" s="233"/>
      <c r="M4" s="233"/>
      <c r="N4" s="233"/>
    </row>
    <row r="5" spans="1:14">
      <c r="B5" s="68"/>
      <c r="C5" s="233" t="s">
        <v>245</v>
      </c>
      <c r="D5" s="233"/>
      <c r="E5" s="233"/>
      <c r="F5" s="233"/>
      <c r="G5" s="233"/>
      <c r="I5" s="68"/>
      <c r="J5" s="233" t="s">
        <v>245</v>
      </c>
      <c r="K5" s="233"/>
      <c r="L5" s="233"/>
      <c r="M5" s="233"/>
      <c r="N5" s="233"/>
    </row>
    <row r="6" spans="1:14">
      <c r="A6" s="65"/>
      <c r="B6" s="69" t="s">
        <v>246</v>
      </c>
      <c r="C6" s="69" t="s">
        <v>247</v>
      </c>
      <c r="D6" s="69" t="s">
        <v>248</v>
      </c>
      <c r="E6" s="69" t="s">
        <v>249</v>
      </c>
      <c r="F6" s="70" t="s">
        <v>250</v>
      </c>
      <c r="G6" s="69" t="s">
        <v>251</v>
      </c>
      <c r="H6" s="65"/>
      <c r="I6" s="70" t="s">
        <v>246</v>
      </c>
      <c r="J6" s="69" t="s">
        <v>247</v>
      </c>
      <c r="K6" s="69" t="s">
        <v>248</v>
      </c>
      <c r="L6" s="69" t="s">
        <v>249</v>
      </c>
      <c r="M6" s="70" t="s">
        <v>250</v>
      </c>
      <c r="N6" s="69" t="s">
        <v>251</v>
      </c>
    </row>
    <row r="7" spans="1:14">
      <c r="I7" s="64"/>
      <c r="M7" s="64"/>
    </row>
    <row r="8" spans="1:14">
      <c r="A8" s="71" t="s">
        <v>9</v>
      </c>
      <c r="B8" s="72">
        <v>1871398.4094127894</v>
      </c>
      <c r="C8" s="72">
        <v>121899.20919648964</v>
      </c>
      <c r="D8" s="72">
        <v>82014.286483783173</v>
      </c>
      <c r="E8" s="72">
        <v>83105.951546398544</v>
      </c>
      <c r="F8" s="72">
        <v>569183.60509570932</v>
      </c>
      <c r="G8" s="72">
        <v>77628.564114179608</v>
      </c>
      <c r="H8" s="72"/>
      <c r="I8" s="73">
        <v>-1.3890270870971781</v>
      </c>
      <c r="J8" s="73">
        <v>-1.7621924252150898</v>
      </c>
      <c r="K8" s="73">
        <v>-5.6326253970656364</v>
      </c>
      <c r="L8" s="73">
        <v>-3.6826261494562225</v>
      </c>
      <c r="M8" s="73">
        <v>1.6067960622860544</v>
      </c>
      <c r="N8" s="73">
        <v>-1.5258746789814182</v>
      </c>
    </row>
    <row r="9" spans="1:14">
      <c r="A9" s="64" t="s">
        <v>10</v>
      </c>
      <c r="B9" s="72">
        <v>44100.060950887681</v>
      </c>
      <c r="C9" s="72">
        <v>349.89151598792029</v>
      </c>
      <c r="D9" s="72">
        <v>118.3642437592587</v>
      </c>
      <c r="E9" s="72">
        <v>762.83770780419275</v>
      </c>
      <c r="F9" s="72">
        <v>12430.605276771625</v>
      </c>
      <c r="G9" s="72">
        <v>2102.9985530170452</v>
      </c>
      <c r="H9" s="74"/>
      <c r="I9" s="73">
        <v>1.5373130401265107</v>
      </c>
      <c r="J9" s="73">
        <v>2.5901885667037621</v>
      </c>
      <c r="K9" s="73">
        <v>-7.5762701519293953</v>
      </c>
      <c r="L9" s="73">
        <v>3.7610289360837199</v>
      </c>
      <c r="M9" s="73">
        <v>1.8064164867699004</v>
      </c>
      <c r="N9" s="73">
        <v>-2.3346260151762595</v>
      </c>
    </row>
    <row r="10" spans="1:14">
      <c r="A10" s="64" t="s">
        <v>11</v>
      </c>
      <c r="B10" s="72">
        <v>3862183.5430489304</v>
      </c>
      <c r="C10" s="72">
        <v>228599.18822839594</v>
      </c>
      <c r="D10" s="72">
        <v>50351.601127918468</v>
      </c>
      <c r="E10" s="72">
        <v>142277.1668196767</v>
      </c>
      <c r="F10" s="72">
        <v>1477780.2761874455</v>
      </c>
      <c r="G10" s="72">
        <v>185206.00391047023</v>
      </c>
      <c r="H10" s="74"/>
      <c r="I10" s="73">
        <v>0.49938854572840163</v>
      </c>
      <c r="J10" s="73">
        <v>1.1489388332699382</v>
      </c>
      <c r="K10" s="73">
        <v>-10.850249759119784</v>
      </c>
      <c r="L10" s="73">
        <v>-0.8284040869570356</v>
      </c>
      <c r="M10" s="73">
        <v>2.4052777602214932</v>
      </c>
      <c r="N10" s="73">
        <v>-1.2006207993171469</v>
      </c>
    </row>
    <row r="11" spans="1:14">
      <c r="A11" s="64" t="s">
        <v>12</v>
      </c>
      <c r="B11" s="72">
        <v>207454.59695419343</v>
      </c>
      <c r="C11" s="72">
        <v>12717.841221698345</v>
      </c>
      <c r="D11" s="72">
        <v>5106.7685996073769</v>
      </c>
      <c r="E11" s="72">
        <v>31535.994954604696</v>
      </c>
      <c r="F11" s="72">
        <v>29309.179790067166</v>
      </c>
      <c r="G11" s="72">
        <v>4435.3977997054526</v>
      </c>
      <c r="H11" s="74"/>
      <c r="I11" s="73">
        <v>1.7484572390438573</v>
      </c>
      <c r="J11" s="73">
        <v>7.8469384864362306</v>
      </c>
      <c r="K11" s="73">
        <v>3.3753854444453619</v>
      </c>
      <c r="L11" s="73">
        <v>5.7386575420773438</v>
      </c>
      <c r="M11" s="73">
        <v>-1.2681061065107242</v>
      </c>
      <c r="N11" s="73">
        <v>-0.22000555610634337</v>
      </c>
    </row>
    <row r="12" spans="1:14">
      <c r="A12" s="64" t="s">
        <v>13</v>
      </c>
      <c r="B12" s="72">
        <v>522591.50837997434</v>
      </c>
      <c r="C12" s="72">
        <v>13234.997644818639</v>
      </c>
      <c r="D12" s="72">
        <v>20613.282695221038</v>
      </c>
      <c r="E12" s="72">
        <v>18170.23475638005</v>
      </c>
      <c r="F12" s="72">
        <v>118584.77069985727</v>
      </c>
      <c r="G12" s="72">
        <v>12052.892592982269</v>
      </c>
      <c r="H12" s="74"/>
      <c r="I12" s="73">
        <v>0.27801161841401284</v>
      </c>
      <c r="J12" s="73">
        <v>-0.649501598560558</v>
      </c>
      <c r="K12" s="73">
        <v>-11.257338465998453</v>
      </c>
      <c r="L12" s="73">
        <v>1.6434569169799553</v>
      </c>
      <c r="M12" s="73">
        <v>3.6030003071246806</v>
      </c>
      <c r="N12" s="73">
        <v>0.35344331909082299</v>
      </c>
    </row>
    <row r="13" spans="1:14">
      <c r="A13" s="64" t="s">
        <v>14</v>
      </c>
      <c r="B13" s="72">
        <v>3016475.8138187155</v>
      </c>
      <c r="C13" s="72">
        <v>216573.64442003501</v>
      </c>
      <c r="D13" s="72">
        <v>113944.39044179668</v>
      </c>
      <c r="E13" s="72">
        <v>133426.04752033661</v>
      </c>
      <c r="F13" s="72">
        <v>1012573.0799956481</v>
      </c>
      <c r="G13" s="72">
        <v>107709.3175974013</v>
      </c>
      <c r="H13" s="74"/>
      <c r="I13" s="73">
        <v>0.41976988325961373</v>
      </c>
      <c r="J13" s="73">
        <v>2.2780346673214491</v>
      </c>
      <c r="K13" s="73">
        <v>-5.3771501126162722</v>
      </c>
      <c r="L13" s="73">
        <v>0.27861925004735982</v>
      </c>
      <c r="M13" s="73">
        <v>2.6048981847053789</v>
      </c>
      <c r="N13" s="73">
        <v>3.5576222934434099</v>
      </c>
    </row>
    <row r="14" spans="1:14">
      <c r="A14" s="64" t="s">
        <v>15</v>
      </c>
      <c r="B14" s="72">
        <v>636166.63788401301</v>
      </c>
      <c r="C14" s="72">
        <v>64380.596843373642</v>
      </c>
      <c r="D14" s="72">
        <v>33796.047673643538</v>
      </c>
      <c r="E14" s="72">
        <v>50440.28329183234</v>
      </c>
      <c r="F14" s="72">
        <v>180404.32823946667</v>
      </c>
      <c r="G14" s="72">
        <v>15893.231980569526</v>
      </c>
      <c r="H14" s="74"/>
      <c r="I14" s="73">
        <v>0.5665737784546081</v>
      </c>
      <c r="J14" s="73">
        <v>2.0390465579548125</v>
      </c>
      <c r="K14" s="73">
        <v>-4.0697251699224939</v>
      </c>
      <c r="L14" s="73">
        <v>4.4303077445694776E-2</v>
      </c>
      <c r="M14" s="73">
        <v>2.0060369112537924</v>
      </c>
      <c r="N14" s="73">
        <v>-0.2783705660465014</v>
      </c>
    </row>
    <row r="15" spans="1:14">
      <c r="A15" s="64" t="s">
        <v>16</v>
      </c>
      <c r="B15" s="72">
        <v>3208736.5284259985</v>
      </c>
      <c r="C15" s="72">
        <v>218932.03550248482</v>
      </c>
      <c r="D15" s="72">
        <v>135938.82140985547</v>
      </c>
      <c r="E15" s="72">
        <v>126225.71735657452</v>
      </c>
      <c r="F15" s="72">
        <v>982209.3425725894</v>
      </c>
      <c r="G15" s="72">
        <v>106825.21322652441</v>
      </c>
      <c r="H15" s="74"/>
      <c r="I15" s="73">
        <v>-1.6213075815034779</v>
      </c>
      <c r="J15" s="73">
        <v>-1.4086009569045852</v>
      </c>
      <c r="K15" s="73">
        <v>-10.220789157380432</v>
      </c>
      <c r="L15" s="73">
        <v>-3.3359469789373293</v>
      </c>
      <c r="M15" s="73">
        <v>-1.5768455002869066</v>
      </c>
      <c r="N15" s="73">
        <v>1.7100789082331875</v>
      </c>
    </row>
    <row r="16" spans="1:14">
      <c r="A16" s="64" t="s">
        <v>17</v>
      </c>
      <c r="B16" s="72">
        <v>866365.13729358127</v>
      </c>
      <c r="C16" s="72">
        <v>78696.157541639259</v>
      </c>
      <c r="D16" s="72">
        <v>42244.521831673366</v>
      </c>
      <c r="E16" s="72">
        <v>80088.72795571608</v>
      </c>
      <c r="F16" s="72">
        <v>119694.46840678608</v>
      </c>
      <c r="G16" s="72">
        <v>25677.71073585852</v>
      </c>
      <c r="H16" s="74"/>
      <c r="I16" s="73">
        <v>-3.4321883519982852</v>
      </c>
      <c r="J16" s="73">
        <v>-7.9298475040693068</v>
      </c>
      <c r="K16" s="73">
        <v>-5.5208495547043288</v>
      </c>
      <c r="L16" s="73">
        <v>-9.7297108175355529</v>
      </c>
      <c r="M16" s="73">
        <v>-2.5852328518750607</v>
      </c>
      <c r="N16" s="73">
        <v>-0.3966098849603229</v>
      </c>
    </row>
    <row r="17" spans="1:14">
      <c r="A17" s="64" t="s">
        <v>18</v>
      </c>
      <c r="B17" s="72">
        <v>385672.33694724704</v>
      </c>
      <c r="C17" s="72">
        <v>30741.917852441566</v>
      </c>
      <c r="D17" s="72">
        <v>11016.849561841575</v>
      </c>
      <c r="E17" s="72">
        <v>15460.261495448785</v>
      </c>
      <c r="F17" s="72">
        <v>74414.401570303206</v>
      </c>
      <c r="G17" s="72">
        <v>15176.35782722472</v>
      </c>
      <c r="H17" s="74"/>
      <c r="I17" s="73">
        <v>-2.355185704362603</v>
      </c>
      <c r="J17" s="73">
        <v>-1.2902045012786358</v>
      </c>
      <c r="K17" s="73">
        <v>6.5696943610850225</v>
      </c>
      <c r="L17" s="73">
        <v>-3.2198650349217672</v>
      </c>
      <c r="M17" s="73">
        <v>-5.679349431374944</v>
      </c>
      <c r="N17" s="73">
        <v>-0.15055414485222102</v>
      </c>
    </row>
    <row r="18" spans="1:14">
      <c r="A18" s="64" t="s">
        <v>19</v>
      </c>
      <c r="B18" s="72">
        <v>680160.32324864855</v>
      </c>
      <c r="C18" s="72">
        <v>38058.376512566938</v>
      </c>
      <c r="D18" s="72">
        <v>21543.14687563193</v>
      </c>
      <c r="E18" s="72">
        <v>36421.751454415084</v>
      </c>
      <c r="F18" s="72">
        <v>151997.8069551005</v>
      </c>
      <c r="G18" s="72">
        <v>22224.262944498798</v>
      </c>
      <c r="H18" s="74"/>
      <c r="I18" s="73">
        <v>-0.6300490695819102</v>
      </c>
      <c r="J18" s="73">
        <v>0.62365099741755714</v>
      </c>
      <c r="K18" s="73">
        <v>10.316144709152891</v>
      </c>
      <c r="L18" s="73">
        <v>-1.343423162748363</v>
      </c>
      <c r="M18" s="73">
        <v>-3.5833349742943921</v>
      </c>
      <c r="N18" s="73">
        <v>0.87680684885209936</v>
      </c>
    </row>
    <row r="19" spans="1:14">
      <c r="A19" s="64" t="s">
        <v>20</v>
      </c>
      <c r="B19" s="72">
        <v>1184806.629964838</v>
      </c>
      <c r="C19" s="72">
        <v>74483.26466339083</v>
      </c>
      <c r="D19" s="72">
        <v>54460.778265484332</v>
      </c>
      <c r="E19" s="72">
        <v>114567.90629259331</v>
      </c>
      <c r="F19" s="72">
        <v>123810.38507676838</v>
      </c>
      <c r="G19" s="72">
        <v>28314.911984294649</v>
      </c>
      <c r="H19" s="74"/>
      <c r="I19" s="73">
        <v>-0.13248467511900758</v>
      </c>
      <c r="J19" s="73">
        <v>-0.16833916725156423</v>
      </c>
      <c r="K19" s="73">
        <v>3.1778017607004632</v>
      </c>
      <c r="L19" s="73">
        <v>-2.1199308501610963</v>
      </c>
      <c r="M19" s="73">
        <v>-0.58627819806946879</v>
      </c>
      <c r="N19" s="73">
        <v>-0.4643100251119201</v>
      </c>
    </row>
    <row r="20" spans="1:14">
      <c r="A20" s="64" t="s">
        <v>21</v>
      </c>
      <c r="B20" s="72">
        <v>676153.53306417365</v>
      </c>
      <c r="C20" s="72">
        <v>40529.213397210566</v>
      </c>
      <c r="D20" s="72">
        <v>28678.839141475699</v>
      </c>
      <c r="E20" s="72">
        <v>38867.706773651953</v>
      </c>
      <c r="F20" s="72">
        <v>135629.83209270655</v>
      </c>
      <c r="G20" s="72">
        <v>15498.927203141753</v>
      </c>
      <c r="H20" s="74"/>
      <c r="I20" s="73">
        <v>1.6549737444691432</v>
      </c>
      <c r="J20" s="73">
        <v>4.7499820102133219</v>
      </c>
      <c r="K20" s="73">
        <v>10.816199048712667</v>
      </c>
      <c r="L20" s="73">
        <v>3.7610289360837075</v>
      </c>
      <c r="M20" s="73">
        <v>-2.6850430641169822</v>
      </c>
      <c r="N20" s="73">
        <v>0.70080745590790416</v>
      </c>
    </row>
    <row r="21" spans="1:14">
      <c r="A21" s="64" t="s">
        <v>22</v>
      </c>
      <c r="B21" s="72">
        <v>249798.77339719466</v>
      </c>
      <c r="C21" s="72">
        <v>12305.389538331285</v>
      </c>
      <c r="D21" s="72">
        <v>6050.5607164757566</v>
      </c>
      <c r="E21" s="72">
        <v>18558.293122287072</v>
      </c>
      <c r="F21" s="72">
        <v>70945.89374642467</v>
      </c>
      <c r="G21" s="72">
        <v>9915.016726203603</v>
      </c>
      <c r="H21" s="74"/>
      <c r="I21" s="73">
        <v>1.6644962595150952</v>
      </c>
      <c r="J21" s="73">
        <v>4.3269031690544484</v>
      </c>
      <c r="K21" s="73">
        <v>10.727379933935245</v>
      </c>
      <c r="L21" s="73">
        <v>2.2874347796670857</v>
      </c>
      <c r="M21" s="73">
        <v>1.2075552133183354</v>
      </c>
      <c r="N21" s="73">
        <v>5.3744083129933538</v>
      </c>
    </row>
    <row r="22" spans="1:14">
      <c r="A22" s="64" t="s">
        <v>23</v>
      </c>
      <c r="B22" s="72">
        <v>1223994.9662580246</v>
      </c>
      <c r="C22" s="72">
        <v>61472.387838369781</v>
      </c>
      <c r="D22" s="72">
        <v>56464.056242557454</v>
      </c>
      <c r="E22" s="72">
        <v>86338.662440439162</v>
      </c>
      <c r="F22" s="72">
        <v>148502.44653064408</v>
      </c>
      <c r="G22" s="72">
        <v>30559.023947137684</v>
      </c>
      <c r="H22" s="74"/>
      <c r="I22" s="73">
        <v>1.4208616608458937</v>
      </c>
      <c r="J22" s="73">
        <v>7.1676863828490616</v>
      </c>
      <c r="K22" s="73">
        <v>7.63647264578987</v>
      </c>
      <c r="L22" s="73">
        <v>5.0726840191017963</v>
      </c>
      <c r="M22" s="73">
        <v>2.5619084504369654</v>
      </c>
      <c r="N22" s="73">
        <v>-0.51207888811848723</v>
      </c>
    </row>
    <row r="23" spans="1:14">
      <c r="A23" s="64" t="s">
        <v>24</v>
      </c>
      <c r="B23" s="72">
        <v>1891984.3670613514</v>
      </c>
      <c r="C23" s="72">
        <v>139637.72330133314</v>
      </c>
      <c r="D23" s="72">
        <v>119918.69977280675</v>
      </c>
      <c r="E23" s="72">
        <v>143128.03633752873</v>
      </c>
      <c r="F23" s="72">
        <v>149599.48959026116</v>
      </c>
      <c r="G23" s="72">
        <v>12661.92930638627</v>
      </c>
      <c r="H23" s="74"/>
      <c r="I23" s="73">
        <v>3.1452166429628017</v>
      </c>
      <c r="J23" s="73">
        <v>0.43039512319424117</v>
      </c>
      <c r="K23" s="73">
        <v>15.227229024507208</v>
      </c>
      <c r="L23" s="73">
        <v>5.0296195705209694</v>
      </c>
      <c r="M23" s="73">
        <v>2.746980455829676</v>
      </c>
      <c r="N23" s="73">
        <v>-0.14006304331487174</v>
      </c>
    </row>
    <row r="24" spans="1:14">
      <c r="A24" s="64" t="s">
        <v>25</v>
      </c>
      <c r="B24" s="72">
        <v>336637.34822164418</v>
      </c>
      <c r="C24" s="72">
        <v>24876.441510958091</v>
      </c>
      <c r="D24" s="72">
        <v>14202.992683046483</v>
      </c>
      <c r="E24" s="72">
        <v>29796.951197295588</v>
      </c>
      <c r="F24" s="72">
        <v>21548.44866069674</v>
      </c>
      <c r="G24" s="72">
        <v>8860.5907315185414</v>
      </c>
      <c r="H24" s="74"/>
      <c r="I24" s="73">
        <v>0.23211006104158025</v>
      </c>
      <c r="J24" s="73">
        <v>-2.8092950420701337</v>
      </c>
      <c r="K24" s="73">
        <v>3.9860014939639963</v>
      </c>
      <c r="L24" s="73">
        <v>-1.1258342717254821</v>
      </c>
      <c r="M24" s="73">
        <v>4.8007228540278435</v>
      </c>
      <c r="N24" s="73">
        <v>-2.6246562523367452</v>
      </c>
    </row>
    <row r="25" spans="1:14">
      <c r="A25" s="64" t="s">
        <v>26</v>
      </c>
      <c r="B25" s="72">
        <v>795870.28791309311</v>
      </c>
      <c r="C25" s="72">
        <v>25935.918463186488</v>
      </c>
      <c r="D25" s="72">
        <v>25888.523363945114</v>
      </c>
      <c r="E25" s="72">
        <v>36649.580715637632</v>
      </c>
      <c r="F25" s="72">
        <v>123291.21664499698</v>
      </c>
      <c r="G25" s="72">
        <v>13316.89086644093</v>
      </c>
      <c r="H25" s="74"/>
      <c r="I25" s="73">
        <v>3.9170971396939822</v>
      </c>
      <c r="J25" s="73">
        <v>7.9896721754776605</v>
      </c>
      <c r="K25" s="73">
        <v>15.102751196012566</v>
      </c>
      <c r="L25" s="73">
        <v>5.8786009551874541</v>
      </c>
      <c r="M25" s="73">
        <v>3.759401345938016</v>
      </c>
      <c r="N25" s="73">
        <v>-1.5965995098953565</v>
      </c>
    </row>
    <row r="26" spans="1:14">
      <c r="A26" s="64" t="s">
        <v>27</v>
      </c>
      <c r="B26" s="72">
        <v>1473895.4701547585</v>
      </c>
      <c r="C26" s="72">
        <v>84215.434452558911</v>
      </c>
      <c r="D26" s="72">
        <v>110454.41354932691</v>
      </c>
      <c r="E26" s="72">
        <v>126691.03258359824</v>
      </c>
      <c r="F26" s="72">
        <v>118562.64292717286</v>
      </c>
      <c r="G26" s="72">
        <v>23674.251315345817</v>
      </c>
      <c r="H26" s="74"/>
      <c r="I26" s="73">
        <v>2.1661600550366562</v>
      </c>
      <c r="J26" s="73">
        <v>4.5789933034376933</v>
      </c>
      <c r="K26" s="73">
        <v>9.1838522278741124</v>
      </c>
      <c r="L26" s="73">
        <v>2.5345968480890662</v>
      </c>
      <c r="M26" s="73">
        <v>3.6842834494266086</v>
      </c>
      <c r="N26" s="73">
        <v>-0.51794839201070386</v>
      </c>
    </row>
    <row r="27" spans="1:14">
      <c r="A27" s="64" t="s">
        <v>28</v>
      </c>
      <c r="B27" s="72">
        <v>811146.55759994034</v>
      </c>
      <c r="C27" s="72">
        <v>38096.170354729242</v>
      </c>
      <c r="D27" s="72">
        <v>14321.45532014956</v>
      </c>
      <c r="E27" s="72">
        <v>61726.855677780986</v>
      </c>
      <c r="F27" s="72">
        <v>128459.37994058288</v>
      </c>
      <c r="G27" s="72">
        <v>26582.206637098985</v>
      </c>
      <c r="H27" s="74"/>
      <c r="I27" s="73">
        <v>-0.4221056589764966</v>
      </c>
      <c r="J27" s="73">
        <v>-3.6666723388060403</v>
      </c>
      <c r="K27" s="73">
        <v>-9.8552951291737187</v>
      </c>
      <c r="L27" s="73">
        <v>-5.5498757181983933</v>
      </c>
      <c r="M27" s="73">
        <v>4.3670250668328379</v>
      </c>
      <c r="N27" s="73">
        <v>-2.0299266168677357</v>
      </c>
    </row>
    <row r="28" spans="1:14">
      <c r="A28" s="64"/>
      <c r="B28" s="72"/>
      <c r="C28" s="72"/>
      <c r="D28" s="72"/>
      <c r="E28" s="72"/>
      <c r="F28" s="72"/>
      <c r="G28" s="72"/>
      <c r="H28" s="74"/>
    </row>
    <row r="29" spans="1:14">
      <c r="A29" s="75" t="s">
        <v>29</v>
      </c>
      <c r="B29" s="76">
        <v>23945592.829999998</v>
      </c>
      <c r="C29" s="76">
        <v>1525735.7999999998</v>
      </c>
      <c r="D29" s="76">
        <v>947128.39999999991</v>
      </c>
      <c r="E29" s="76">
        <v>1374240.0000000002</v>
      </c>
      <c r="F29" s="76">
        <v>5748931.5999999978</v>
      </c>
      <c r="G29" s="76">
        <v>744315.7000000003</v>
      </c>
      <c r="H29" s="77"/>
      <c r="I29" s="78">
        <v>0.26445982970828585</v>
      </c>
      <c r="J29" s="78">
        <v>0.47999999999997045</v>
      </c>
      <c r="K29" s="78">
        <v>0.87000000000004829</v>
      </c>
      <c r="L29" s="78">
        <v>-0.35000000000000947</v>
      </c>
      <c r="M29" s="78">
        <v>1.2099999999999527</v>
      </c>
      <c r="N29" s="78">
        <v>0.19999999999992646</v>
      </c>
    </row>
    <row r="30" spans="1:14">
      <c r="A30" s="65"/>
      <c r="B30" s="65"/>
      <c r="C30" s="65"/>
      <c r="D30" s="65"/>
      <c r="E30" s="65"/>
      <c r="F30" s="66"/>
      <c r="G30" s="65"/>
      <c r="H30" s="65"/>
      <c r="I30" s="65"/>
      <c r="J30" s="65"/>
      <c r="K30" s="65"/>
      <c r="L30" s="65"/>
      <c r="M30" s="65"/>
      <c r="N30" s="65"/>
    </row>
    <row r="32" spans="1:14" ht="12.75" customHeight="1">
      <c r="A32" s="234" t="s">
        <v>252</v>
      </c>
      <c r="B32" s="234"/>
      <c r="C32" s="234"/>
      <c r="D32" s="234"/>
      <c r="E32" s="234"/>
      <c r="F32" s="234"/>
      <c r="G32" s="234"/>
      <c r="H32" s="234"/>
      <c r="I32" s="234"/>
      <c r="J32" s="234"/>
      <c r="K32" s="234"/>
      <c r="L32" s="234"/>
      <c r="M32" s="234"/>
      <c r="N32" s="234"/>
    </row>
    <row r="34" spans="1:1">
      <c r="A34" s="79" t="s">
        <v>30</v>
      </c>
    </row>
    <row r="56" spans="8:8">
      <c r="H56" s="80"/>
    </row>
  </sheetData>
  <mergeCells count="5">
    <mergeCell ref="B4:G4"/>
    <mergeCell ref="I4:N4"/>
    <mergeCell ref="C5:G5"/>
    <mergeCell ref="J5:N5"/>
    <mergeCell ref="A32:N32"/>
  </mergeCells>
  <pageMargins left="0" right="0" top="0" bottom="0" header="0" footer="0"/>
  <pageSetup paperSize="9" scale="72" orientation="landscape" r:id="rId1"/>
  <headerFooter alignWithMargins="0"/>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29"/>
  <sheetViews>
    <sheetView zoomScaleNormal="100" workbookViewId="0">
      <selection activeCell="D5" sqref="D5"/>
    </sheetView>
  </sheetViews>
  <sheetFormatPr defaultColWidth="8" defaultRowHeight="12.75"/>
  <cols>
    <col min="1" max="1" width="17.5703125" style="84" customWidth="1"/>
    <col min="2" max="2" width="8" style="84" customWidth="1"/>
    <col min="3" max="3" width="9.28515625" style="84" customWidth="1"/>
    <col min="4" max="4" width="9.42578125" style="84" customWidth="1"/>
    <col min="5" max="5" width="3.5703125" style="84" customWidth="1"/>
    <col min="6" max="6" width="8" style="84" customWidth="1"/>
    <col min="7" max="7" width="10.28515625" style="84" customWidth="1"/>
    <col min="8" max="8" width="9.140625" style="84" customWidth="1"/>
    <col min="9" max="9" width="1.28515625" style="84" customWidth="1"/>
    <col min="10" max="10" width="9.28515625" style="84" customWidth="1"/>
    <col min="11" max="11" width="8.7109375" style="84" customWidth="1"/>
    <col min="12" max="12" width="8" style="84" customWidth="1"/>
    <col min="13" max="13" width="1.5703125" style="84" customWidth="1"/>
    <col min="14" max="14" width="8" style="84" customWidth="1"/>
    <col min="15" max="15" width="8.5703125" style="84" customWidth="1"/>
    <col min="16" max="16" width="7.85546875" style="84" customWidth="1"/>
    <col min="17" max="256" width="8" style="84"/>
    <col min="257" max="257" width="17.5703125" style="84" customWidth="1"/>
    <col min="258" max="258" width="9.5703125" style="84" customWidth="1"/>
    <col min="259" max="260" width="8" style="84" customWidth="1"/>
    <col min="261" max="261" width="1.7109375" style="84" customWidth="1"/>
    <col min="262" max="262" width="9.28515625" style="84" customWidth="1"/>
    <col min="263" max="263" width="8" style="84" customWidth="1"/>
    <col min="264" max="264" width="13" style="84" customWidth="1"/>
    <col min="265" max="265" width="1.28515625" style="84" customWidth="1"/>
    <col min="266" max="266" width="10.85546875" style="84" customWidth="1"/>
    <col min="267" max="267" width="12" style="84" customWidth="1"/>
    <col min="268" max="268" width="8" style="84" customWidth="1"/>
    <col min="269" max="269" width="1.5703125" style="84" customWidth="1"/>
    <col min="270" max="271" width="8" style="84" customWidth="1"/>
    <col min="272" max="272" width="7.85546875" style="84" customWidth="1"/>
    <col min="273" max="512" width="8" style="84"/>
    <col min="513" max="513" width="17.5703125" style="84" customWidth="1"/>
    <col min="514" max="514" width="9.5703125" style="84" customWidth="1"/>
    <col min="515" max="516" width="8" style="84" customWidth="1"/>
    <col min="517" max="517" width="1.7109375" style="84" customWidth="1"/>
    <col min="518" max="518" width="9.28515625" style="84" customWidth="1"/>
    <col min="519" max="519" width="8" style="84" customWidth="1"/>
    <col min="520" max="520" width="13" style="84" customWidth="1"/>
    <col min="521" max="521" width="1.28515625" style="84" customWidth="1"/>
    <col min="522" max="522" width="10.85546875" style="84" customWidth="1"/>
    <col min="523" max="523" width="12" style="84" customWidth="1"/>
    <col min="524" max="524" width="8" style="84" customWidth="1"/>
    <col min="525" max="525" width="1.5703125" style="84" customWidth="1"/>
    <col min="526" max="527" width="8" style="84" customWidth="1"/>
    <col min="528" max="528" width="7.85546875" style="84" customWidth="1"/>
    <col min="529" max="768" width="8" style="84"/>
    <col min="769" max="769" width="17.5703125" style="84" customWidth="1"/>
    <col min="770" max="770" width="9.5703125" style="84" customWidth="1"/>
    <col min="771" max="772" width="8" style="84" customWidth="1"/>
    <col min="773" max="773" width="1.7109375" style="84" customWidth="1"/>
    <col min="774" max="774" width="9.28515625" style="84" customWidth="1"/>
    <col min="775" max="775" width="8" style="84" customWidth="1"/>
    <col min="776" max="776" width="13" style="84" customWidth="1"/>
    <col min="777" max="777" width="1.28515625" style="84" customWidth="1"/>
    <col min="778" max="778" width="10.85546875" style="84" customWidth="1"/>
    <col min="779" max="779" width="12" style="84" customWidth="1"/>
    <col min="780" max="780" width="8" style="84" customWidth="1"/>
    <col min="781" max="781" width="1.5703125" style="84" customWidth="1"/>
    <col min="782" max="783" width="8" style="84" customWidth="1"/>
    <col min="784" max="784" width="7.85546875" style="84" customWidth="1"/>
    <col min="785" max="1024" width="8" style="84"/>
    <col min="1025" max="1025" width="17.5703125" style="84" customWidth="1"/>
    <col min="1026" max="1026" width="9.5703125" style="84" customWidth="1"/>
    <col min="1027" max="1028" width="8" style="84" customWidth="1"/>
    <col min="1029" max="1029" width="1.7109375" style="84" customWidth="1"/>
    <col min="1030" max="1030" width="9.28515625" style="84" customWidth="1"/>
    <col min="1031" max="1031" width="8" style="84" customWidth="1"/>
    <col min="1032" max="1032" width="13" style="84" customWidth="1"/>
    <col min="1033" max="1033" width="1.28515625" style="84" customWidth="1"/>
    <col min="1034" max="1034" width="10.85546875" style="84" customWidth="1"/>
    <col min="1035" max="1035" width="12" style="84" customWidth="1"/>
    <col min="1036" max="1036" width="8" style="84" customWidth="1"/>
    <col min="1037" max="1037" width="1.5703125" style="84" customWidth="1"/>
    <col min="1038" max="1039" width="8" style="84" customWidth="1"/>
    <col min="1040" max="1040" width="7.85546875" style="84" customWidth="1"/>
    <col min="1041" max="1280" width="8" style="84"/>
    <col min="1281" max="1281" width="17.5703125" style="84" customWidth="1"/>
    <col min="1282" max="1282" width="9.5703125" style="84" customWidth="1"/>
    <col min="1283" max="1284" width="8" style="84" customWidth="1"/>
    <col min="1285" max="1285" width="1.7109375" style="84" customWidth="1"/>
    <col min="1286" max="1286" width="9.28515625" style="84" customWidth="1"/>
    <col min="1287" max="1287" width="8" style="84" customWidth="1"/>
    <col min="1288" max="1288" width="13" style="84" customWidth="1"/>
    <col min="1289" max="1289" width="1.28515625" style="84" customWidth="1"/>
    <col min="1290" max="1290" width="10.85546875" style="84" customWidth="1"/>
    <col min="1291" max="1291" width="12" style="84" customWidth="1"/>
    <col min="1292" max="1292" width="8" style="84" customWidth="1"/>
    <col min="1293" max="1293" width="1.5703125" style="84" customWidth="1"/>
    <col min="1294" max="1295" width="8" style="84" customWidth="1"/>
    <col min="1296" max="1296" width="7.85546875" style="84" customWidth="1"/>
    <col min="1297" max="1536" width="8" style="84"/>
    <col min="1537" max="1537" width="17.5703125" style="84" customWidth="1"/>
    <col min="1538" max="1538" width="9.5703125" style="84" customWidth="1"/>
    <col min="1539" max="1540" width="8" style="84" customWidth="1"/>
    <col min="1541" max="1541" width="1.7109375" style="84" customWidth="1"/>
    <col min="1542" max="1542" width="9.28515625" style="84" customWidth="1"/>
    <col min="1543" max="1543" width="8" style="84" customWidth="1"/>
    <col min="1544" max="1544" width="13" style="84" customWidth="1"/>
    <col min="1545" max="1545" width="1.28515625" style="84" customWidth="1"/>
    <col min="1546" max="1546" width="10.85546875" style="84" customWidth="1"/>
    <col min="1547" max="1547" width="12" style="84" customWidth="1"/>
    <col min="1548" max="1548" width="8" style="84" customWidth="1"/>
    <col min="1549" max="1549" width="1.5703125" style="84" customWidth="1"/>
    <col min="1550" max="1551" width="8" style="84" customWidth="1"/>
    <col min="1552" max="1552" width="7.85546875" style="84" customWidth="1"/>
    <col min="1553" max="1792" width="8" style="84"/>
    <col min="1793" max="1793" width="17.5703125" style="84" customWidth="1"/>
    <col min="1794" max="1794" width="9.5703125" style="84" customWidth="1"/>
    <col min="1795" max="1796" width="8" style="84" customWidth="1"/>
    <col min="1797" max="1797" width="1.7109375" style="84" customWidth="1"/>
    <col min="1798" max="1798" width="9.28515625" style="84" customWidth="1"/>
    <col min="1799" max="1799" width="8" style="84" customWidth="1"/>
    <col min="1800" max="1800" width="13" style="84" customWidth="1"/>
    <col min="1801" max="1801" width="1.28515625" style="84" customWidth="1"/>
    <col min="1802" max="1802" width="10.85546875" style="84" customWidth="1"/>
    <col min="1803" max="1803" width="12" style="84" customWidth="1"/>
    <col min="1804" max="1804" width="8" style="84" customWidth="1"/>
    <col min="1805" max="1805" width="1.5703125" style="84" customWidth="1"/>
    <col min="1806" max="1807" width="8" style="84" customWidth="1"/>
    <col min="1808" max="1808" width="7.85546875" style="84" customWidth="1"/>
    <col min="1809" max="2048" width="8" style="84"/>
    <col min="2049" max="2049" width="17.5703125" style="84" customWidth="1"/>
    <col min="2050" max="2050" width="9.5703125" style="84" customWidth="1"/>
    <col min="2051" max="2052" width="8" style="84" customWidth="1"/>
    <col min="2053" max="2053" width="1.7109375" style="84" customWidth="1"/>
    <col min="2054" max="2054" width="9.28515625" style="84" customWidth="1"/>
    <col min="2055" max="2055" width="8" style="84" customWidth="1"/>
    <col min="2056" max="2056" width="13" style="84" customWidth="1"/>
    <col min="2057" max="2057" width="1.28515625" style="84" customWidth="1"/>
    <col min="2058" max="2058" width="10.85546875" style="84" customWidth="1"/>
    <col min="2059" max="2059" width="12" style="84" customWidth="1"/>
    <col min="2060" max="2060" width="8" style="84" customWidth="1"/>
    <col min="2061" max="2061" width="1.5703125" style="84" customWidth="1"/>
    <col min="2062" max="2063" width="8" style="84" customWidth="1"/>
    <col min="2064" max="2064" width="7.85546875" style="84" customWidth="1"/>
    <col min="2065" max="2304" width="8" style="84"/>
    <col min="2305" max="2305" width="17.5703125" style="84" customWidth="1"/>
    <col min="2306" max="2306" width="9.5703125" style="84" customWidth="1"/>
    <col min="2307" max="2308" width="8" style="84" customWidth="1"/>
    <col min="2309" max="2309" width="1.7109375" style="84" customWidth="1"/>
    <col min="2310" max="2310" width="9.28515625" style="84" customWidth="1"/>
    <col min="2311" max="2311" width="8" style="84" customWidth="1"/>
    <col min="2312" max="2312" width="13" style="84" customWidth="1"/>
    <col min="2313" max="2313" width="1.28515625" style="84" customWidth="1"/>
    <col min="2314" max="2314" width="10.85546875" style="84" customWidth="1"/>
    <col min="2315" max="2315" width="12" style="84" customWidth="1"/>
    <col min="2316" max="2316" width="8" style="84" customWidth="1"/>
    <col min="2317" max="2317" width="1.5703125" style="84" customWidth="1"/>
    <col min="2318" max="2319" width="8" style="84" customWidth="1"/>
    <col min="2320" max="2320" width="7.85546875" style="84" customWidth="1"/>
    <col min="2321" max="2560" width="8" style="84"/>
    <col min="2561" max="2561" width="17.5703125" style="84" customWidth="1"/>
    <col min="2562" max="2562" width="9.5703125" style="84" customWidth="1"/>
    <col min="2563" max="2564" width="8" style="84" customWidth="1"/>
    <col min="2565" max="2565" width="1.7109375" style="84" customWidth="1"/>
    <col min="2566" max="2566" width="9.28515625" style="84" customWidth="1"/>
    <col min="2567" max="2567" width="8" style="84" customWidth="1"/>
    <col min="2568" max="2568" width="13" style="84" customWidth="1"/>
    <col min="2569" max="2569" width="1.28515625" style="84" customWidth="1"/>
    <col min="2570" max="2570" width="10.85546875" style="84" customWidth="1"/>
    <col min="2571" max="2571" width="12" style="84" customWidth="1"/>
    <col min="2572" max="2572" width="8" style="84" customWidth="1"/>
    <col min="2573" max="2573" width="1.5703125" style="84" customWidth="1"/>
    <col min="2574" max="2575" width="8" style="84" customWidth="1"/>
    <col min="2576" max="2576" width="7.85546875" style="84" customWidth="1"/>
    <col min="2577" max="2816" width="8" style="84"/>
    <col min="2817" max="2817" width="17.5703125" style="84" customWidth="1"/>
    <col min="2818" max="2818" width="9.5703125" style="84" customWidth="1"/>
    <col min="2819" max="2820" width="8" style="84" customWidth="1"/>
    <col min="2821" max="2821" width="1.7109375" style="84" customWidth="1"/>
    <col min="2822" max="2822" width="9.28515625" style="84" customWidth="1"/>
    <col min="2823" max="2823" width="8" style="84" customWidth="1"/>
    <col min="2824" max="2824" width="13" style="84" customWidth="1"/>
    <col min="2825" max="2825" width="1.28515625" style="84" customWidth="1"/>
    <col min="2826" max="2826" width="10.85546875" style="84" customWidth="1"/>
    <col min="2827" max="2827" width="12" style="84" customWidth="1"/>
    <col min="2828" max="2828" width="8" style="84" customWidth="1"/>
    <col min="2829" max="2829" width="1.5703125" style="84" customWidth="1"/>
    <col min="2830" max="2831" width="8" style="84" customWidth="1"/>
    <col min="2832" max="2832" width="7.85546875" style="84" customWidth="1"/>
    <col min="2833" max="3072" width="8" style="84"/>
    <col min="3073" max="3073" width="17.5703125" style="84" customWidth="1"/>
    <col min="3074" max="3074" width="9.5703125" style="84" customWidth="1"/>
    <col min="3075" max="3076" width="8" style="84" customWidth="1"/>
    <col min="3077" max="3077" width="1.7109375" style="84" customWidth="1"/>
    <col min="3078" max="3078" width="9.28515625" style="84" customWidth="1"/>
    <col min="3079" max="3079" width="8" style="84" customWidth="1"/>
    <col min="3080" max="3080" width="13" style="84" customWidth="1"/>
    <col min="3081" max="3081" width="1.28515625" style="84" customWidth="1"/>
    <col min="3082" max="3082" width="10.85546875" style="84" customWidth="1"/>
    <col min="3083" max="3083" width="12" style="84" customWidth="1"/>
    <col min="3084" max="3084" width="8" style="84" customWidth="1"/>
    <col min="3085" max="3085" width="1.5703125" style="84" customWidth="1"/>
    <col min="3086" max="3087" width="8" style="84" customWidth="1"/>
    <col min="3088" max="3088" width="7.85546875" style="84" customWidth="1"/>
    <col min="3089" max="3328" width="8" style="84"/>
    <col min="3329" max="3329" width="17.5703125" style="84" customWidth="1"/>
    <col min="3330" max="3330" width="9.5703125" style="84" customWidth="1"/>
    <col min="3331" max="3332" width="8" style="84" customWidth="1"/>
    <col min="3333" max="3333" width="1.7109375" style="84" customWidth="1"/>
    <col min="3334" max="3334" width="9.28515625" style="84" customWidth="1"/>
    <col min="3335" max="3335" width="8" style="84" customWidth="1"/>
    <col min="3336" max="3336" width="13" style="84" customWidth="1"/>
    <col min="3337" max="3337" width="1.28515625" style="84" customWidth="1"/>
    <col min="3338" max="3338" width="10.85546875" style="84" customWidth="1"/>
    <col min="3339" max="3339" width="12" style="84" customWidth="1"/>
    <col min="3340" max="3340" width="8" style="84" customWidth="1"/>
    <col min="3341" max="3341" width="1.5703125" style="84" customWidth="1"/>
    <col min="3342" max="3343" width="8" style="84" customWidth="1"/>
    <col min="3344" max="3344" width="7.85546875" style="84" customWidth="1"/>
    <col min="3345" max="3584" width="8" style="84"/>
    <col min="3585" max="3585" width="17.5703125" style="84" customWidth="1"/>
    <col min="3586" max="3586" width="9.5703125" style="84" customWidth="1"/>
    <col min="3587" max="3588" width="8" style="84" customWidth="1"/>
    <col min="3589" max="3589" width="1.7109375" style="84" customWidth="1"/>
    <col min="3590" max="3590" width="9.28515625" style="84" customWidth="1"/>
    <col min="3591" max="3591" width="8" style="84" customWidth="1"/>
    <col min="3592" max="3592" width="13" style="84" customWidth="1"/>
    <col min="3593" max="3593" width="1.28515625" style="84" customWidth="1"/>
    <col min="3594" max="3594" width="10.85546875" style="84" customWidth="1"/>
    <col min="3595" max="3595" width="12" style="84" customWidth="1"/>
    <col min="3596" max="3596" width="8" style="84" customWidth="1"/>
    <col min="3597" max="3597" width="1.5703125" style="84" customWidth="1"/>
    <col min="3598" max="3599" width="8" style="84" customWidth="1"/>
    <col min="3600" max="3600" width="7.85546875" style="84" customWidth="1"/>
    <col min="3601" max="3840" width="8" style="84"/>
    <col min="3841" max="3841" width="17.5703125" style="84" customWidth="1"/>
    <col min="3842" max="3842" width="9.5703125" style="84" customWidth="1"/>
    <col min="3843" max="3844" width="8" style="84" customWidth="1"/>
    <col min="3845" max="3845" width="1.7109375" style="84" customWidth="1"/>
    <col min="3846" max="3846" width="9.28515625" style="84" customWidth="1"/>
    <col min="3847" max="3847" width="8" style="84" customWidth="1"/>
    <col min="3848" max="3848" width="13" style="84" customWidth="1"/>
    <col min="3849" max="3849" width="1.28515625" style="84" customWidth="1"/>
    <col min="3850" max="3850" width="10.85546875" style="84" customWidth="1"/>
    <col min="3851" max="3851" width="12" style="84" customWidth="1"/>
    <col min="3852" max="3852" width="8" style="84" customWidth="1"/>
    <col min="3853" max="3853" width="1.5703125" style="84" customWidth="1"/>
    <col min="3854" max="3855" width="8" style="84" customWidth="1"/>
    <col min="3856" max="3856" width="7.85546875" style="84" customWidth="1"/>
    <col min="3857" max="4096" width="8" style="84"/>
    <col min="4097" max="4097" width="17.5703125" style="84" customWidth="1"/>
    <col min="4098" max="4098" width="9.5703125" style="84" customWidth="1"/>
    <col min="4099" max="4100" width="8" style="84" customWidth="1"/>
    <col min="4101" max="4101" width="1.7109375" style="84" customWidth="1"/>
    <col min="4102" max="4102" width="9.28515625" style="84" customWidth="1"/>
    <col min="4103" max="4103" width="8" style="84" customWidth="1"/>
    <col min="4104" max="4104" width="13" style="84" customWidth="1"/>
    <col min="4105" max="4105" width="1.28515625" style="84" customWidth="1"/>
    <col min="4106" max="4106" width="10.85546875" style="84" customWidth="1"/>
    <col min="4107" max="4107" width="12" style="84" customWidth="1"/>
    <col min="4108" max="4108" width="8" style="84" customWidth="1"/>
    <col min="4109" max="4109" width="1.5703125" style="84" customWidth="1"/>
    <col min="4110" max="4111" width="8" style="84" customWidth="1"/>
    <col min="4112" max="4112" width="7.85546875" style="84" customWidth="1"/>
    <col min="4113" max="4352" width="8" style="84"/>
    <col min="4353" max="4353" width="17.5703125" style="84" customWidth="1"/>
    <col min="4354" max="4354" width="9.5703125" style="84" customWidth="1"/>
    <col min="4355" max="4356" width="8" style="84" customWidth="1"/>
    <col min="4357" max="4357" width="1.7109375" style="84" customWidth="1"/>
    <col min="4358" max="4358" width="9.28515625" style="84" customWidth="1"/>
    <col min="4359" max="4359" width="8" style="84" customWidth="1"/>
    <col min="4360" max="4360" width="13" style="84" customWidth="1"/>
    <col min="4361" max="4361" width="1.28515625" style="84" customWidth="1"/>
    <col min="4362" max="4362" width="10.85546875" style="84" customWidth="1"/>
    <col min="4363" max="4363" width="12" style="84" customWidth="1"/>
    <col min="4364" max="4364" width="8" style="84" customWidth="1"/>
    <col min="4365" max="4365" width="1.5703125" style="84" customWidth="1"/>
    <col min="4366" max="4367" width="8" style="84" customWidth="1"/>
    <col min="4368" max="4368" width="7.85546875" style="84" customWidth="1"/>
    <col min="4369" max="4608" width="8" style="84"/>
    <col min="4609" max="4609" width="17.5703125" style="84" customWidth="1"/>
    <col min="4610" max="4610" width="9.5703125" style="84" customWidth="1"/>
    <col min="4611" max="4612" width="8" style="84" customWidth="1"/>
    <col min="4613" max="4613" width="1.7109375" style="84" customWidth="1"/>
    <col min="4614" max="4614" width="9.28515625" style="84" customWidth="1"/>
    <col min="4615" max="4615" width="8" style="84" customWidth="1"/>
    <col min="4616" max="4616" width="13" style="84" customWidth="1"/>
    <col min="4617" max="4617" width="1.28515625" style="84" customWidth="1"/>
    <col min="4618" max="4618" width="10.85546875" style="84" customWidth="1"/>
    <col min="4619" max="4619" width="12" style="84" customWidth="1"/>
    <col min="4620" max="4620" width="8" style="84" customWidth="1"/>
    <col min="4621" max="4621" width="1.5703125" style="84" customWidth="1"/>
    <col min="4622" max="4623" width="8" style="84" customWidth="1"/>
    <col min="4624" max="4624" width="7.85546875" style="84" customWidth="1"/>
    <col min="4625" max="4864" width="8" style="84"/>
    <col min="4865" max="4865" width="17.5703125" style="84" customWidth="1"/>
    <col min="4866" max="4866" width="9.5703125" style="84" customWidth="1"/>
    <col min="4867" max="4868" width="8" style="84" customWidth="1"/>
    <col min="4869" max="4869" width="1.7109375" style="84" customWidth="1"/>
    <col min="4870" max="4870" width="9.28515625" style="84" customWidth="1"/>
    <col min="4871" max="4871" width="8" style="84" customWidth="1"/>
    <col min="4872" max="4872" width="13" style="84" customWidth="1"/>
    <col min="4873" max="4873" width="1.28515625" style="84" customWidth="1"/>
    <col min="4874" max="4874" width="10.85546875" style="84" customWidth="1"/>
    <col min="4875" max="4875" width="12" style="84" customWidth="1"/>
    <col min="4876" max="4876" width="8" style="84" customWidth="1"/>
    <col min="4877" max="4877" width="1.5703125" style="84" customWidth="1"/>
    <col min="4878" max="4879" width="8" style="84" customWidth="1"/>
    <col min="4880" max="4880" width="7.85546875" style="84" customWidth="1"/>
    <col min="4881" max="5120" width="8" style="84"/>
    <col min="5121" max="5121" width="17.5703125" style="84" customWidth="1"/>
    <col min="5122" max="5122" width="9.5703125" style="84" customWidth="1"/>
    <col min="5123" max="5124" width="8" style="84" customWidth="1"/>
    <col min="5125" max="5125" width="1.7109375" style="84" customWidth="1"/>
    <col min="5126" max="5126" width="9.28515625" style="84" customWidth="1"/>
    <col min="5127" max="5127" width="8" style="84" customWidth="1"/>
    <col min="5128" max="5128" width="13" style="84" customWidth="1"/>
    <col min="5129" max="5129" width="1.28515625" style="84" customWidth="1"/>
    <col min="5130" max="5130" width="10.85546875" style="84" customWidth="1"/>
    <col min="5131" max="5131" width="12" style="84" customWidth="1"/>
    <col min="5132" max="5132" width="8" style="84" customWidth="1"/>
    <col min="5133" max="5133" width="1.5703125" style="84" customWidth="1"/>
    <col min="5134" max="5135" width="8" style="84" customWidth="1"/>
    <col min="5136" max="5136" width="7.85546875" style="84" customWidth="1"/>
    <col min="5137" max="5376" width="8" style="84"/>
    <col min="5377" max="5377" width="17.5703125" style="84" customWidth="1"/>
    <col min="5378" max="5378" width="9.5703125" style="84" customWidth="1"/>
    <col min="5379" max="5380" width="8" style="84" customWidth="1"/>
    <col min="5381" max="5381" width="1.7109375" style="84" customWidth="1"/>
    <col min="5382" max="5382" width="9.28515625" style="84" customWidth="1"/>
    <col min="5383" max="5383" width="8" style="84" customWidth="1"/>
    <col min="5384" max="5384" width="13" style="84" customWidth="1"/>
    <col min="5385" max="5385" width="1.28515625" style="84" customWidth="1"/>
    <col min="5386" max="5386" width="10.85546875" style="84" customWidth="1"/>
    <col min="5387" max="5387" width="12" style="84" customWidth="1"/>
    <col min="5388" max="5388" width="8" style="84" customWidth="1"/>
    <col min="5389" max="5389" width="1.5703125" style="84" customWidth="1"/>
    <col min="5390" max="5391" width="8" style="84" customWidth="1"/>
    <col min="5392" max="5392" width="7.85546875" style="84" customWidth="1"/>
    <col min="5393" max="5632" width="8" style="84"/>
    <col min="5633" max="5633" width="17.5703125" style="84" customWidth="1"/>
    <col min="5634" max="5634" width="9.5703125" style="84" customWidth="1"/>
    <col min="5635" max="5636" width="8" style="84" customWidth="1"/>
    <col min="5637" max="5637" width="1.7109375" style="84" customWidth="1"/>
    <col min="5638" max="5638" width="9.28515625" style="84" customWidth="1"/>
    <col min="5639" max="5639" width="8" style="84" customWidth="1"/>
    <col min="5640" max="5640" width="13" style="84" customWidth="1"/>
    <col min="5641" max="5641" width="1.28515625" style="84" customWidth="1"/>
    <col min="5642" max="5642" width="10.85546875" style="84" customWidth="1"/>
    <col min="5643" max="5643" width="12" style="84" customWidth="1"/>
    <col min="5644" max="5644" width="8" style="84" customWidth="1"/>
    <col min="5645" max="5645" width="1.5703125" style="84" customWidth="1"/>
    <col min="5646" max="5647" width="8" style="84" customWidth="1"/>
    <col min="5648" max="5648" width="7.85546875" style="84" customWidth="1"/>
    <col min="5649" max="5888" width="8" style="84"/>
    <col min="5889" max="5889" width="17.5703125" style="84" customWidth="1"/>
    <col min="5890" max="5890" width="9.5703125" style="84" customWidth="1"/>
    <col min="5891" max="5892" width="8" style="84" customWidth="1"/>
    <col min="5893" max="5893" width="1.7109375" style="84" customWidth="1"/>
    <col min="5894" max="5894" width="9.28515625" style="84" customWidth="1"/>
    <col min="5895" max="5895" width="8" style="84" customWidth="1"/>
    <col min="5896" max="5896" width="13" style="84" customWidth="1"/>
    <col min="5897" max="5897" width="1.28515625" style="84" customWidth="1"/>
    <col min="5898" max="5898" width="10.85546875" style="84" customWidth="1"/>
    <col min="5899" max="5899" width="12" style="84" customWidth="1"/>
    <col min="5900" max="5900" width="8" style="84" customWidth="1"/>
    <col min="5901" max="5901" width="1.5703125" style="84" customWidth="1"/>
    <col min="5902" max="5903" width="8" style="84" customWidth="1"/>
    <col min="5904" max="5904" width="7.85546875" style="84" customWidth="1"/>
    <col min="5905" max="6144" width="8" style="84"/>
    <col min="6145" max="6145" width="17.5703125" style="84" customWidth="1"/>
    <col min="6146" max="6146" width="9.5703125" style="84" customWidth="1"/>
    <col min="6147" max="6148" width="8" style="84" customWidth="1"/>
    <col min="6149" max="6149" width="1.7109375" style="84" customWidth="1"/>
    <col min="6150" max="6150" width="9.28515625" style="84" customWidth="1"/>
    <col min="6151" max="6151" width="8" style="84" customWidth="1"/>
    <col min="6152" max="6152" width="13" style="84" customWidth="1"/>
    <col min="6153" max="6153" width="1.28515625" style="84" customWidth="1"/>
    <col min="6154" max="6154" width="10.85546875" style="84" customWidth="1"/>
    <col min="6155" max="6155" width="12" style="84" customWidth="1"/>
    <col min="6156" max="6156" width="8" style="84" customWidth="1"/>
    <col min="6157" max="6157" width="1.5703125" style="84" customWidth="1"/>
    <col min="6158" max="6159" width="8" style="84" customWidth="1"/>
    <col min="6160" max="6160" width="7.85546875" style="84" customWidth="1"/>
    <col min="6161" max="6400" width="8" style="84"/>
    <col min="6401" max="6401" width="17.5703125" style="84" customWidth="1"/>
    <col min="6402" max="6402" width="9.5703125" style="84" customWidth="1"/>
    <col min="6403" max="6404" width="8" style="84" customWidth="1"/>
    <col min="6405" max="6405" width="1.7109375" style="84" customWidth="1"/>
    <col min="6406" max="6406" width="9.28515625" style="84" customWidth="1"/>
    <col min="6407" max="6407" width="8" style="84" customWidth="1"/>
    <col min="6408" max="6408" width="13" style="84" customWidth="1"/>
    <col min="6409" max="6409" width="1.28515625" style="84" customWidth="1"/>
    <col min="6410" max="6410" width="10.85546875" style="84" customWidth="1"/>
    <col min="6411" max="6411" width="12" style="84" customWidth="1"/>
    <col min="6412" max="6412" width="8" style="84" customWidth="1"/>
    <col min="6413" max="6413" width="1.5703125" style="84" customWidth="1"/>
    <col min="6414" max="6415" width="8" style="84" customWidth="1"/>
    <col min="6416" max="6416" width="7.85546875" style="84" customWidth="1"/>
    <col min="6417" max="6656" width="8" style="84"/>
    <col min="6657" max="6657" width="17.5703125" style="84" customWidth="1"/>
    <col min="6658" max="6658" width="9.5703125" style="84" customWidth="1"/>
    <col min="6659" max="6660" width="8" style="84" customWidth="1"/>
    <col min="6661" max="6661" width="1.7109375" style="84" customWidth="1"/>
    <col min="6662" max="6662" width="9.28515625" style="84" customWidth="1"/>
    <col min="6663" max="6663" width="8" style="84" customWidth="1"/>
    <col min="6664" max="6664" width="13" style="84" customWidth="1"/>
    <col min="6665" max="6665" width="1.28515625" style="84" customWidth="1"/>
    <col min="6666" max="6666" width="10.85546875" style="84" customWidth="1"/>
    <col min="6667" max="6667" width="12" style="84" customWidth="1"/>
    <col min="6668" max="6668" width="8" style="84" customWidth="1"/>
    <col min="6669" max="6669" width="1.5703125" style="84" customWidth="1"/>
    <col min="6670" max="6671" width="8" style="84" customWidth="1"/>
    <col min="6672" max="6672" width="7.85546875" style="84" customWidth="1"/>
    <col min="6673" max="6912" width="8" style="84"/>
    <col min="6913" max="6913" width="17.5703125" style="84" customWidth="1"/>
    <col min="6914" max="6914" width="9.5703125" style="84" customWidth="1"/>
    <col min="6915" max="6916" width="8" style="84" customWidth="1"/>
    <col min="6917" max="6917" width="1.7109375" style="84" customWidth="1"/>
    <col min="6918" max="6918" width="9.28515625" style="84" customWidth="1"/>
    <col min="6919" max="6919" width="8" style="84" customWidth="1"/>
    <col min="6920" max="6920" width="13" style="84" customWidth="1"/>
    <col min="6921" max="6921" width="1.28515625" style="84" customWidth="1"/>
    <col min="6922" max="6922" width="10.85546875" style="84" customWidth="1"/>
    <col min="6923" max="6923" width="12" style="84" customWidth="1"/>
    <col min="6924" max="6924" width="8" style="84" customWidth="1"/>
    <col min="6925" max="6925" width="1.5703125" style="84" customWidth="1"/>
    <col min="6926" max="6927" width="8" style="84" customWidth="1"/>
    <col min="6928" max="6928" width="7.85546875" style="84" customWidth="1"/>
    <col min="6929" max="7168" width="8" style="84"/>
    <col min="7169" max="7169" width="17.5703125" style="84" customWidth="1"/>
    <col min="7170" max="7170" width="9.5703125" style="84" customWidth="1"/>
    <col min="7171" max="7172" width="8" style="84" customWidth="1"/>
    <col min="7173" max="7173" width="1.7109375" style="84" customWidth="1"/>
    <col min="7174" max="7174" width="9.28515625" style="84" customWidth="1"/>
    <col min="7175" max="7175" width="8" style="84" customWidth="1"/>
    <col min="7176" max="7176" width="13" style="84" customWidth="1"/>
    <col min="7177" max="7177" width="1.28515625" style="84" customWidth="1"/>
    <col min="7178" max="7178" width="10.85546875" style="84" customWidth="1"/>
    <col min="7179" max="7179" width="12" style="84" customWidth="1"/>
    <col min="7180" max="7180" width="8" style="84" customWidth="1"/>
    <col min="7181" max="7181" width="1.5703125" style="84" customWidth="1"/>
    <col min="7182" max="7183" width="8" style="84" customWidth="1"/>
    <col min="7184" max="7184" width="7.85546875" style="84" customWidth="1"/>
    <col min="7185" max="7424" width="8" style="84"/>
    <col min="7425" max="7425" width="17.5703125" style="84" customWidth="1"/>
    <col min="7426" max="7426" width="9.5703125" style="84" customWidth="1"/>
    <col min="7427" max="7428" width="8" style="84" customWidth="1"/>
    <col min="7429" max="7429" width="1.7109375" style="84" customWidth="1"/>
    <col min="7430" max="7430" width="9.28515625" style="84" customWidth="1"/>
    <col min="7431" max="7431" width="8" style="84" customWidth="1"/>
    <col min="7432" max="7432" width="13" style="84" customWidth="1"/>
    <col min="7433" max="7433" width="1.28515625" style="84" customWidth="1"/>
    <col min="7434" max="7434" width="10.85546875" style="84" customWidth="1"/>
    <col min="7435" max="7435" width="12" style="84" customWidth="1"/>
    <col min="7436" max="7436" width="8" style="84" customWidth="1"/>
    <col min="7437" max="7437" width="1.5703125" style="84" customWidth="1"/>
    <col min="7438" max="7439" width="8" style="84" customWidth="1"/>
    <col min="7440" max="7440" width="7.85546875" style="84" customWidth="1"/>
    <col min="7441" max="7680" width="8" style="84"/>
    <col min="7681" max="7681" width="17.5703125" style="84" customWidth="1"/>
    <col min="7682" max="7682" width="9.5703125" style="84" customWidth="1"/>
    <col min="7683" max="7684" width="8" style="84" customWidth="1"/>
    <col min="7685" max="7685" width="1.7109375" style="84" customWidth="1"/>
    <col min="7686" max="7686" width="9.28515625" style="84" customWidth="1"/>
    <col min="7687" max="7687" width="8" style="84" customWidth="1"/>
    <col min="7688" max="7688" width="13" style="84" customWidth="1"/>
    <col min="7689" max="7689" width="1.28515625" style="84" customWidth="1"/>
    <col min="7690" max="7690" width="10.85546875" style="84" customWidth="1"/>
    <col min="7691" max="7691" width="12" style="84" customWidth="1"/>
    <col min="7692" max="7692" width="8" style="84" customWidth="1"/>
    <col min="7693" max="7693" width="1.5703125" style="84" customWidth="1"/>
    <col min="7694" max="7695" width="8" style="84" customWidth="1"/>
    <col min="7696" max="7696" width="7.85546875" style="84" customWidth="1"/>
    <col min="7697" max="7936" width="8" style="84"/>
    <col min="7937" max="7937" width="17.5703125" style="84" customWidth="1"/>
    <col min="7938" max="7938" width="9.5703125" style="84" customWidth="1"/>
    <col min="7939" max="7940" width="8" style="84" customWidth="1"/>
    <col min="7941" max="7941" width="1.7109375" style="84" customWidth="1"/>
    <col min="7942" max="7942" width="9.28515625" style="84" customWidth="1"/>
    <col min="7943" max="7943" width="8" style="84" customWidth="1"/>
    <col min="7944" max="7944" width="13" style="84" customWidth="1"/>
    <col min="7945" max="7945" width="1.28515625" style="84" customWidth="1"/>
    <col min="7946" max="7946" width="10.85546875" style="84" customWidth="1"/>
    <col min="7947" max="7947" width="12" style="84" customWidth="1"/>
    <col min="7948" max="7948" width="8" style="84" customWidth="1"/>
    <col min="7949" max="7949" width="1.5703125" style="84" customWidth="1"/>
    <col min="7950" max="7951" width="8" style="84" customWidth="1"/>
    <col min="7952" max="7952" width="7.85546875" style="84" customWidth="1"/>
    <col min="7953" max="8192" width="8" style="84"/>
    <col min="8193" max="8193" width="17.5703125" style="84" customWidth="1"/>
    <col min="8194" max="8194" width="9.5703125" style="84" customWidth="1"/>
    <col min="8195" max="8196" width="8" style="84" customWidth="1"/>
    <col min="8197" max="8197" width="1.7109375" style="84" customWidth="1"/>
    <col min="8198" max="8198" width="9.28515625" style="84" customWidth="1"/>
    <col min="8199" max="8199" width="8" style="84" customWidth="1"/>
    <col min="8200" max="8200" width="13" style="84" customWidth="1"/>
    <col min="8201" max="8201" width="1.28515625" style="84" customWidth="1"/>
    <col min="8202" max="8202" width="10.85546875" style="84" customWidth="1"/>
    <col min="8203" max="8203" width="12" style="84" customWidth="1"/>
    <col min="8204" max="8204" width="8" style="84" customWidth="1"/>
    <col min="8205" max="8205" width="1.5703125" style="84" customWidth="1"/>
    <col min="8206" max="8207" width="8" style="84" customWidth="1"/>
    <col min="8208" max="8208" width="7.85546875" style="84" customWidth="1"/>
    <col min="8209" max="8448" width="8" style="84"/>
    <col min="8449" max="8449" width="17.5703125" style="84" customWidth="1"/>
    <col min="8450" max="8450" width="9.5703125" style="84" customWidth="1"/>
    <col min="8451" max="8452" width="8" style="84" customWidth="1"/>
    <col min="8453" max="8453" width="1.7109375" style="84" customWidth="1"/>
    <col min="8454" max="8454" width="9.28515625" style="84" customWidth="1"/>
    <col min="8455" max="8455" width="8" style="84" customWidth="1"/>
    <col min="8456" max="8456" width="13" style="84" customWidth="1"/>
    <col min="8457" max="8457" width="1.28515625" style="84" customWidth="1"/>
    <col min="8458" max="8458" width="10.85546875" style="84" customWidth="1"/>
    <col min="8459" max="8459" width="12" style="84" customWidth="1"/>
    <col min="8460" max="8460" width="8" style="84" customWidth="1"/>
    <col min="8461" max="8461" width="1.5703125" style="84" customWidth="1"/>
    <col min="8462" max="8463" width="8" style="84" customWidth="1"/>
    <col min="8464" max="8464" width="7.85546875" style="84" customWidth="1"/>
    <col min="8465" max="8704" width="8" style="84"/>
    <col min="8705" max="8705" width="17.5703125" style="84" customWidth="1"/>
    <col min="8706" max="8706" width="9.5703125" style="84" customWidth="1"/>
    <col min="8707" max="8708" width="8" style="84" customWidth="1"/>
    <col min="8709" max="8709" width="1.7109375" style="84" customWidth="1"/>
    <col min="8710" max="8710" width="9.28515625" style="84" customWidth="1"/>
    <col min="8711" max="8711" width="8" style="84" customWidth="1"/>
    <col min="8712" max="8712" width="13" style="84" customWidth="1"/>
    <col min="8713" max="8713" width="1.28515625" style="84" customWidth="1"/>
    <col min="8714" max="8714" width="10.85546875" style="84" customWidth="1"/>
    <col min="8715" max="8715" width="12" style="84" customWidth="1"/>
    <col min="8716" max="8716" width="8" style="84" customWidth="1"/>
    <col min="8717" max="8717" width="1.5703125" style="84" customWidth="1"/>
    <col min="8718" max="8719" width="8" style="84" customWidth="1"/>
    <col min="8720" max="8720" width="7.85546875" style="84" customWidth="1"/>
    <col min="8721" max="8960" width="8" style="84"/>
    <col min="8961" max="8961" width="17.5703125" style="84" customWidth="1"/>
    <col min="8962" max="8962" width="9.5703125" style="84" customWidth="1"/>
    <col min="8963" max="8964" width="8" style="84" customWidth="1"/>
    <col min="8965" max="8965" width="1.7109375" style="84" customWidth="1"/>
    <col min="8966" max="8966" width="9.28515625" style="84" customWidth="1"/>
    <col min="8967" max="8967" width="8" style="84" customWidth="1"/>
    <col min="8968" max="8968" width="13" style="84" customWidth="1"/>
    <col min="8969" max="8969" width="1.28515625" style="84" customWidth="1"/>
    <col min="8970" max="8970" width="10.85546875" style="84" customWidth="1"/>
    <col min="8971" max="8971" width="12" style="84" customWidth="1"/>
    <col min="8972" max="8972" width="8" style="84" customWidth="1"/>
    <col min="8973" max="8973" width="1.5703125" style="84" customWidth="1"/>
    <col min="8974" max="8975" width="8" style="84" customWidth="1"/>
    <col min="8976" max="8976" width="7.85546875" style="84" customWidth="1"/>
    <col min="8977" max="9216" width="8" style="84"/>
    <col min="9217" max="9217" width="17.5703125" style="84" customWidth="1"/>
    <col min="9218" max="9218" width="9.5703125" style="84" customWidth="1"/>
    <col min="9219" max="9220" width="8" style="84" customWidth="1"/>
    <col min="9221" max="9221" width="1.7109375" style="84" customWidth="1"/>
    <col min="9222" max="9222" width="9.28515625" style="84" customWidth="1"/>
    <col min="9223" max="9223" width="8" style="84" customWidth="1"/>
    <col min="9224" max="9224" width="13" style="84" customWidth="1"/>
    <col min="9225" max="9225" width="1.28515625" style="84" customWidth="1"/>
    <col min="9226" max="9226" width="10.85546875" style="84" customWidth="1"/>
    <col min="9227" max="9227" width="12" style="84" customWidth="1"/>
    <col min="9228" max="9228" width="8" style="84" customWidth="1"/>
    <col min="9229" max="9229" width="1.5703125" style="84" customWidth="1"/>
    <col min="9230" max="9231" width="8" style="84" customWidth="1"/>
    <col min="9232" max="9232" width="7.85546875" style="84" customWidth="1"/>
    <col min="9233" max="9472" width="8" style="84"/>
    <col min="9473" max="9473" width="17.5703125" style="84" customWidth="1"/>
    <col min="9474" max="9474" width="9.5703125" style="84" customWidth="1"/>
    <col min="9475" max="9476" width="8" style="84" customWidth="1"/>
    <col min="9477" max="9477" width="1.7109375" style="84" customWidth="1"/>
    <col min="9478" max="9478" width="9.28515625" style="84" customWidth="1"/>
    <col min="9479" max="9479" width="8" style="84" customWidth="1"/>
    <col min="9480" max="9480" width="13" style="84" customWidth="1"/>
    <col min="9481" max="9481" width="1.28515625" style="84" customWidth="1"/>
    <col min="9482" max="9482" width="10.85546875" style="84" customWidth="1"/>
    <col min="9483" max="9483" width="12" style="84" customWidth="1"/>
    <col min="9484" max="9484" width="8" style="84" customWidth="1"/>
    <col min="9485" max="9485" width="1.5703125" style="84" customWidth="1"/>
    <col min="9486" max="9487" width="8" style="84" customWidth="1"/>
    <col min="9488" max="9488" width="7.85546875" style="84" customWidth="1"/>
    <col min="9489" max="9728" width="8" style="84"/>
    <col min="9729" max="9729" width="17.5703125" style="84" customWidth="1"/>
    <col min="9730" max="9730" width="9.5703125" style="84" customWidth="1"/>
    <col min="9731" max="9732" width="8" style="84" customWidth="1"/>
    <col min="9733" max="9733" width="1.7109375" style="84" customWidth="1"/>
    <col min="9734" max="9734" width="9.28515625" style="84" customWidth="1"/>
    <col min="9735" max="9735" width="8" style="84" customWidth="1"/>
    <col min="9736" max="9736" width="13" style="84" customWidth="1"/>
    <col min="9737" max="9737" width="1.28515625" style="84" customWidth="1"/>
    <col min="9738" max="9738" width="10.85546875" style="84" customWidth="1"/>
    <col min="9739" max="9739" width="12" style="84" customWidth="1"/>
    <col min="9740" max="9740" width="8" style="84" customWidth="1"/>
    <col min="9741" max="9741" width="1.5703125" style="84" customWidth="1"/>
    <col min="9742" max="9743" width="8" style="84" customWidth="1"/>
    <col min="9744" max="9744" width="7.85546875" style="84" customWidth="1"/>
    <col min="9745" max="9984" width="8" style="84"/>
    <col min="9985" max="9985" width="17.5703125" style="84" customWidth="1"/>
    <col min="9986" max="9986" width="9.5703125" style="84" customWidth="1"/>
    <col min="9987" max="9988" width="8" style="84" customWidth="1"/>
    <col min="9989" max="9989" width="1.7109375" style="84" customWidth="1"/>
    <col min="9990" max="9990" width="9.28515625" style="84" customWidth="1"/>
    <col min="9991" max="9991" width="8" style="84" customWidth="1"/>
    <col min="9992" max="9992" width="13" style="84" customWidth="1"/>
    <col min="9993" max="9993" width="1.28515625" style="84" customWidth="1"/>
    <col min="9994" max="9994" width="10.85546875" style="84" customWidth="1"/>
    <col min="9995" max="9995" width="12" style="84" customWidth="1"/>
    <col min="9996" max="9996" width="8" style="84" customWidth="1"/>
    <col min="9997" max="9997" width="1.5703125" style="84" customWidth="1"/>
    <col min="9998" max="9999" width="8" style="84" customWidth="1"/>
    <col min="10000" max="10000" width="7.85546875" style="84" customWidth="1"/>
    <col min="10001" max="10240" width="8" style="84"/>
    <col min="10241" max="10241" width="17.5703125" style="84" customWidth="1"/>
    <col min="10242" max="10242" width="9.5703125" style="84" customWidth="1"/>
    <col min="10243" max="10244" width="8" style="84" customWidth="1"/>
    <col min="10245" max="10245" width="1.7109375" style="84" customWidth="1"/>
    <col min="10246" max="10246" width="9.28515625" style="84" customWidth="1"/>
    <col min="10247" max="10247" width="8" style="84" customWidth="1"/>
    <col min="10248" max="10248" width="13" style="84" customWidth="1"/>
    <col min="10249" max="10249" width="1.28515625" style="84" customWidth="1"/>
    <col min="10250" max="10250" width="10.85546875" style="84" customWidth="1"/>
    <col min="10251" max="10251" width="12" style="84" customWidth="1"/>
    <col min="10252" max="10252" width="8" style="84" customWidth="1"/>
    <col min="10253" max="10253" width="1.5703125" style="84" customWidth="1"/>
    <col min="10254" max="10255" width="8" style="84" customWidth="1"/>
    <col min="10256" max="10256" width="7.85546875" style="84" customWidth="1"/>
    <col min="10257" max="10496" width="8" style="84"/>
    <col min="10497" max="10497" width="17.5703125" style="84" customWidth="1"/>
    <col min="10498" max="10498" width="9.5703125" style="84" customWidth="1"/>
    <col min="10499" max="10500" width="8" style="84" customWidth="1"/>
    <col min="10501" max="10501" width="1.7109375" style="84" customWidth="1"/>
    <col min="10502" max="10502" width="9.28515625" style="84" customWidth="1"/>
    <col min="10503" max="10503" width="8" style="84" customWidth="1"/>
    <col min="10504" max="10504" width="13" style="84" customWidth="1"/>
    <col min="10505" max="10505" width="1.28515625" style="84" customWidth="1"/>
    <col min="10506" max="10506" width="10.85546875" style="84" customWidth="1"/>
    <col min="10507" max="10507" width="12" style="84" customWidth="1"/>
    <col min="10508" max="10508" width="8" style="84" customWidth="1"/>
    <col min="10509" max="10509" width="1.5703125" style="84" customWidth="1"/>
    <col min="10510" max="10511" width="8" style="84" customWidth="1"/>
    <col min="10512" max="10512" width="7.85546875" style="84" customWidth="1"/>
    <col min="10513" max="10752" width="8" style="84"/>
    <col min="10753" max="10753" width="17.5703125" style="84" customWidth="1"/>
    <col min="10754" max="10754" width="9.5703125" style="84" customWidth="1"/>
    <col min="10755" max="10756" width="8" style="84" customWidth="1"/>
    <col min="10757" max="10757" width="1.7109375" style="84" customWidth="1"/>
    <col min="10758" max="10758" width="9.28515625" style="84" customWidth="1"/>
    <col min="10759" max="10759" width="8" style="84" customWidth="1"/>
    <col min="10760" max="10760" width="13" style="84" customWidth="1"/>
    <col min="10761" max="10761" width="1.28515625" style="84" customWidth="1"/>
    <col min="10762" max="10762" width="10.85546875" style="84" customWidth="1"/>
    <col min="10763" max="10763" width="12" style="84" customWidth="1"/>
    <col min="10764" max="10764" width="8" style="84" customWidth="1"/>
    <col min="10765" max="10765" width="1.5703125" style="84" customWidth="1"/>
    <col min="10766" max="10767" width="8" style="84" customWidth="1"/>
    <col min="10768" max="10768" width="7.85546875" style="84" customWidth="1"/>
    <col min="10769" max="11008" width="8" style="84"/>
    <col min="11009" max="11009" width="17.5703125" style="84" customWidth="1"/>
    <col min="11010" max="11010" width="9.5703125" style="84" customWidth="1"/>
    <col min="11011" max="11012" width="8" style="84" customWidth="1"/>
    <col min="11013" max="11013" width="1.7109375" style="84" customWidth="1"/>
    <col min="11014" max="11014" width="9.28515625" style="84" customWidth="1"/>
    <col min="11015" max="11015" width="8" style="84" customWidth="1"/>
    <col min="11016" max="11016" width="13" style="84" customWidth="1"/>
    <col min="11017" max="11017" width="1.28515625" style="84" customWidth="1"/>
    <col min="11018" max="11018" width="10.85546875" style="84" customWidth="1"/>
    <col min="11019" max="11019" width="12" style="84" customWidth="1"/>
    <col min="11020" max="11020" width="8" style="84" customWidth="1"/>
    <col min="11021" max="11021" width="1.5703125" style="84" customWidth="1"/>
    <col min="11022" max="11023" width="8" style="84" customWidth="1"/>
    <col min="11024" max="11024" width="7.85546875" style="84" customWidth="1"/>
    <col min="11025" max="11264" width="8" style="84"/>
    <col min="11265" max="11265" width="17.5703125" style="84" customWidth="1"/>
    <col min="11266" max="11266" width="9.5703125" style="84" customWidth="1"/>
    <col min="11267" max="11268" width="8" style="84" customWidth="1"/>
    <col min="11269" max="11269" width="1.7109375" style="84" customWidth="1"/>
    <col min="11270" max="11270" width="9.28515625" style="84" customWidth="1"/>
    <col min="11271" max="11271" width="8" style="84" customWidth="1"/>
    <col min="11272" max="11272" width="13" style="84" customWidth="1"/>
    <col min="11273" max="11273" width="1.28515625" style="84" customWidth="1"/>
    <col min="11274" max="11274" width="10.85546875" style="84" customWidth="1"/>
    <col min="11275" max="11275" width="12" style="84" customWidth="1"/>
    <col min="11276" max="11276" width="8" style="84" customWidth="1"/>
    <col min="11277" max="11277" width="1.5703125" style="84" customWidth="1"/>
    <col min="11278" max="11279" width="8" style="84" customWidth="1"/>
    <col min="11280" max="11280" width="7.85546875" style="84" customWidth="1"/>
    <col min="11281" max="11520" width="8" style="84"/>
    <col min="11521" max="11521" width="17.5703125" style="84" customWidth="1"/>
    <col min="11522" max="11522" width="9.5703125" style="84" customWidth="1"/>
    <col min="11523" max="11524" width="8" style="84" customWidth="1"/>
    <col min="11525" max="11525" width="1.7109375" style="84" customWidth="1"/>
    <col min="11526" max="11526" width="9.28515625" style="84" customWidth="1"/>
    <col min="11527" max="11527" width="8" style="84" customWidth="1"/>
    <col min="11528" max="11528" width="13" style="84" customWidth="1"/>
    <col min="11529" max="11529" width="1.28515625" style="84" customWidth="1"/>
    <col min="11530" max="11530" width="10.85546875" style="84" customWidth="1"/>
    <col min="11531" max="11531" width="12" style="84" customWidth="1"/>
    <col min="11532" max="11532" width="8" style="84" customWidth="1"/>
    <col min="11533" max="11533" width="1.5703125" style="84" customWidth="1"/>
    <col min="11534" max="11535" width="8" style="84" customWidth="1"/>
    <col min="11536" max="11536" width="7.85546875" style="84" customWidth="1"/>
    <col min="11537" max="11776" width="8" style="84"/>
    <col min="11777" max="11777" width="17.5703125" style="84" customWidth="1"/>
    <col min="11778" max="11778" width="9.5703125" style="84" customWidth="1"/>
    <col min="11779" max="11780" width="8" style="84" customWidth="1"/>
    <col min="11781" max="11781" width="1.7109375" style="84" customWidth="1"/>
    <col min="11782" max="11782" width="9.28515625" style="84" customWidth="1"/>
    <col min="11783" max="11783" width="8" style="84" customWidth="1"/>
    <col min="11784" max="11784" width="13" style="84" customWidth="1"/>
    <col min="11785" max="11785" width="1.28515625" style="84" customWidth="1"/>
    <col min="11786" max="11786" width="10.85546875" style="84" customWidth="1"/>
    <col min="11787" max="11787" width="12" style="84" customWidth="1"/>
    <col min="11788" max="11788" width="8" style="84" customWidth="1"/>
    <col min="11789" max="11789" width="1.5703125" style="84" customWidth="1"/>
    <col min="11790" max="11791" width="8" style="84" customWidth="1"/>
    <col min="11792" max="11792" width="7.85546875" style="84" customWidth="1"/>
    <col min="11793" max="12032" width="8" style="84"/>
    <col min="12033" max="12033" width="17.5703125" style="84" customWidth="1"/>
    <col min="12034" max="12034" width="9.5703125" style="84" customWidth="1"/>
    <col min="12035" max="12036" width="8" style="84" customWidth="1"/>
    <col min="12037" max="12037" width="1.7109375" style="84" customWidth="1"/>
    <col min="12038" max="12038" width="9.28515625" style="84" customWidth="1"/>
    <col min="12039" max="12039" width="8" style="84" customWidth="1"/>
    <col min="12040" max="12040" width="13" style="84" customWidth="1"/>
    <col min="12041" max="12041" width="1.28515625" style="84" customWidth="1"/>
    <col min="12042" max="12042" width="10.85546875" style="84" customWidth="1"/>
    <col min="12043" max="12043" width="12" style="84" customWidth="1"/>
    <col min="12044" max="12044" width="8" style="84" customWidth="1"/>
    <col min="12045" max="12045" width="1.5703125" style="84" customWidth="1"/>
    <col min="12046" max="12047" width="8" style="84" customWidth="1"/>
    <col min="12048" max="12048" width="7.85546875" style="84" customWidth="1"/>
    <col min="12049" max="12288" width="8" style="84"/>
    <col min="12289" max="12289" width="17.5703125" style="84" customWidth="1"/>
    <col min="12290" max="12290" width="9.5703125" style="84" customWidth="1"/>
    <col min="12291" max="12292" width="8" style="84" customWidth="1"/>
    <col min="12293" max="12293" width="1.7109375" style="84" customWidth="1"/>
    <col min="12294" max="12294" width="9.28515625" style="84" customWidth="1"/>
    <col min="12295" max="12295" width="8" style="84" customWidth="1"/>
    <col min="12296" max="12296" width="13" style="84" customWidth="1"/>
    <col min="12297" max="12297" width="1.28515625" style="84" customWidth="1"/>
    <col min="12298" max="12298" width="10.85546875" style="84" customWidth="1"/>
    <col min="12299" max="12299" width="12" style="84" customWidth="1"/>
    <col min="12300" max="12300" width="8" style="84" customWidth="1"/>
    <col min="12301" max="12301" width="1.5703125" style="84" customWidth="1"/>
    <col min="12302" max="12303" width="8" style="84" customWidth="1"/>
    <col min="12304" max="12304" width="7.85546875" style="84" customWidth="1"/>
    <col min="12305" max="12544" width="8" style="84"/>
    <col min="12545" max="12545" width="17.5703125" style="84" customWidth="1"/>
    <col min="12546" max="12546" width="9.5703125" style="84" customWidth="1"/>
    <col min="12547" max="12548" width="8" style="84" customWidth="1"/>
    <col min="12549" max="12549" width="1.7109375" style="84" customWidth="1"/>
    <col min="12550" max="12550" width="9.28515625" style="84" customWidth="1"/>
    <col min="12551" max="12551" width="8" style="84" customWidth="1"/>
    <col min="12552" max="12552" width="13" style="84" customWidth="1"/>
    <col min="12553" max="12553" width="1.28515625" style="84" customWidth="1"/>
    <col min="12554" max="12554" width="10.85546875" style="84" customWidth="1"/>
    <col min="12555" max="12555" width="12" style="84" customWidth="1"/>
    <col min="12556" max="12556" width="8" style="84" customWidth="1"/>
    <col min="12557" max="12557" width="1.5703125" style="84" customWidth="1"/>
    <col min="12558" max="12559" width="8" style="84" customWidth="1"/>
    <col min="12560" max="12560" width="7.85546875" style="84" customWidth="1"/>
    <col min="12561" max="12800" width="8" style="84"/>
    <col min="12801" max="12801" width="17.5703125" style="84" customWidth="1"/>
    <col min="12802" max="12802" width="9.5703125" style="84" customWidth="1"/>
    <col min="12803" max="12804" width="8" style="84" customWidth="1"/>
    <col min="12805" max="12805" width="1.7109375" style="84" customWidth="1"/>
    <col min="12806" max="12806" width="9.28515625" style="84" customWidth="1"/>
    <col min="12807" max="12807" width="8" style="84" customWidth="1"/>
    <col min="12808" max="12808" width="13" style="84" customWidth="1"/>
    <col min="12809" max="12809" width="1.28515625" style="84" customWidth="1"/>
    <col min="12810" max="12810" width="10.85546875" style="84" customWidth="1"/>
    <col min="12811" max="12811" width="12" style="84" customWidth="1"/>
    <col min="12812" max="12812" width="8" style="84" customWidth="1"/>
    <col min="12813" max="12813" width="1.5703125" style="84" customWidth="1"/>
    <col min="12814" max="12815" width="8" style="84" customWidth="1"/>
    <col min="12816" max="12816" width="7.85546875" style="84" customWidth="1"/>
    <col min="12817" max="13056" width="8" style="84"/>
    <col min="13057" max="13057" width="17.5703125" style="84" customWidth="1"/>
    <col min="13058" max="13058" width="9.5703125" style="84" customWidth="1"/>
    <col min="13059" max="13060" width="8" style="84" customWidth="1"/>
    <col min="13061" max="13061" width="1.7109375" style="84" customWidth="1"/>
    <col min="13062" max="13062" width="9.28515625" style="84" customWidth="1"/>
    <col min="13063" max="13063" width="8" style="84" customWidth="1"/>
    <col min="13064" max="13064" width="13" style="84" customWidth="1"/>
    <col min="13065" max="13065" width="1.28515625" style="84" customWidth="1"/>
    <col min="13066" max="13066" width="10.85546875" style="84" customWidth="1"/>
    <col min="13067" max="13067" width="12" style="84" customWidth="1"/>
    <col min="13068" max="13068" width="8" style="84" customWidth="1"/>
    <col min="13069" max="13069" width="1.5703125" style="84" customWidth="1"/>
    <col min="13070" max="13071" width="8" style="84" customWidth="1"/>
    <col min="13072" max="13072" width="7.85546875" style="84" customWidth="1"/>
    <col min="13073" max="13312" width="8" style="84"/>
    <col min="13313" max="13313" width="17.5703125" style="84" customWidth="1"/>
    <col min="13314" max="13314" width="9.5703125" style="84" customWidth="1"/>
    <col min="13315" max="13316" width="8" style="84" customWidth="1"/>
    <col min="13317" max="13317" width="1.7109375" style="84" customWidth="1"/>
    <col min="13318" max="13318" width="9.28515625" style="84" customWidth="1"/>
    <col min="13319" max="13319" width="8" style="84" customWidth="1"/>
    <col min="13320" max="13320" width="13" style="84" customWidth="1"/>
    <col min="13321" max="13321" width="1.28515625" style="84" customWidth="1"/>
    <col min="13322" max="13322" width="10.85546875" style="84" customWidth="1"/>
    <col min="13323" max="13323" width="12" style="84" customWidth="1"/>
    <col min="13324" max="13324" width="8" style="84" customWidth="1"/>
    <col min="13325" max="13325" width="1.5703125" style="84" customWidth="1"/>
    <col min="13326" max="13327" width="8" style="84" customWidth="1"/>
    <col min="13328" max="13328" width="7.85546875" style="84" customWidth="1"/>
    <col min="13329" max="13568" width="8" style="84"/>
    <col min="13569" max="13569" width="17.5703125" style="84" customWidth="1"/>
    <col min="13570" max="13570" width="9.5703125" style="84" customWidth="1"/>
    <col min="13571" max="13572" width="8" style="84" customWidth="1"/>
    <col min="13573" max="13573" width="1.7109375" style="84" customWidth="1"/>
    <col min="13574" max="13574" width="9.28515625" style="84" customWidth="1"/>
    <col min="13575" max="13575" width="8" style="84" customWidth="1"/>
    <col min="13576" max="13576" width="13" style="84" customWidth="1"/>
    <col min="13577" max="13577" width="1.28515625" style="84" customWidth="1"/>
    <col min="13578" max="13578" width="10.85546875" style="84" customWidth="1"/>
    <col min="13579" max="13579" width="12" style="84" customWidth="1"/>
    <col min="13580" max="13580" width="8" style="84" customWidth="1"/>
    <col min="13581" max="13581" width="1.5703125" style="84" customWidth="1"/>
    <col min="13582" max="13583" width="8" style="84" customWidth="1"/>
    <col min="13584" max="13584" width="7.85546875" style="84" customWidth="1"/>
    <col min="13585" max="13824" width="8" style="84"/>
    <col min="13825" max="13825" width="17.5703125" style="84" customWidth="1"/>
    <col min="13826" max="13826" width="9.5703125" style="84" customWidth="1"/>
    <col min="13827" max="13828" width="8" style="84" customWidth="1"/>
    <col min="13829" max="13829" width="1.7109375" style="84" customWidth="1"/>
    <col min="13830" max="13830" width="9.28515625" style="84" customWidth="1"/>
    <col min="13831" max="13831" width="8" style="84" customWidth="1"/>
    <col min="13832" max="13832" width="13" style="84" customWidth="1"/>
    <col min="13833" max="13833" width="1.28515625" style="84" customWidth="1"/>
    <col min="13834" max="13834" width="10.85546875" style="84" customWidth="1"/>
    <col min="13835" max="13835" width="12" style="84" customWidth="1"/>
    <col min="13836" max="13836" width="8" style="84" customWidth="1"/>
    <col min="13837" max="13837" width="1.5703125" style="84" customWidth="1"/>
    <col min="13838" max="13839" width="8" style="84" customWidth="1"/>
    <col min="13840" max="13840" width="7.85546875" style="84" customWidth="1"/>
    <col min="13841" max="14080" width="8" style="84"/>
    <col min="14081" max="14081" width="17.5703125" style="84" customWidth="1"/>
    <col min="14082" max="14082" width="9.5703125" style="84" customWidth="1"/>
    <col min="14083" max="14084" width="8" style="84" customWidth="1"/>
    <col min="14085" max="14085" width="1.7109375" style="84" customWidth="1"/>
    <col min="14086" max="14086" width="9.28515625" style="84" customWidth="1"/>
    <col min="14087" max="14087" width="8" style="84" customWidth="1"/>
    <col min="14088" max="14088" width="13" style="84" customWidth="1"/>
    <col min="14089" max="14089" width="1.28515625" style="84" customWidth="1"/>
    <col min="14090" max="14090" width="10.85546875" style="84" customWidth="1"/>
    <col min="14091" max="14091" width="12" style="84" customWidth="1"/>
    <col min="14092" max="14092" width="8" style="84" customWidth="1"/>
    <col min="14093" max="14093" width="1.5703125" style="84" customWidth="1"/>
    <col min="14094" max="14095" width="8" style="84" customWidth="1"/>
    <col min="14096" max="14096" width="7.85546875" style="84" customWidth="1"/>
    <col min="14097" max="14336" width="8" style="84"/>
    <col min="14337" max="14337" width="17.5703125" style="84" customWidth="1"/>
    <col min="14338" max="14338" width="9.5703125" style="84" customWidth="1"/>
    <col min="14339" max="14340" width="8" style="84" customWidth="1"/>
    <col min="14341" max="14341" width="1.7109375" style="84" customWidth="1"/>
    <col min="14342" max="14342" width="9.28515625" style="84" customWidth="1"/>
    <col min="14343" max="14343" width="8" style="84" customWidth="1"/>
    <col min="14344" max="14344" width="13" style="84" customWidth="1"/>
    <col min="14345" max="14345" width="1.28515625" style="84" customWidth="1"/>
    <col min="14346" max="14346" width="10.85546875" style="84" customWidth="1"/>
    <col min="14347" max="14347" width="12" style="84" customWidth="1"/>
    <col min="14348" max="14348" width="8" style="84" customWidth="1"/>
    <col min="14349" max="14349" width="1.5703125" style="84" customWidth="1"/>
    <col min="14350" max="14351" width="8" style="84" customWidth="1"/>
    <col min="14352" max="14352" width="7.85546875" style="84" customWidth="1"/>
    <col min="14353" max="14592" width="8" style="84"/>
    <col min="14593" max="14593" width="17.5703125" style="84" customWidth="1"/>
    <col min="14594" max="14594" width="9.5703125" style="84" customWidth="1"/>
    <col min="14595" max="14596" width="8" style="84" customWidth="1"/>
    <col min="14597" max="14597" width="1.7109375" style="84" customWidth="1"/>
    <col min="14598" max="14598" width="9.28515625" style="84" customWidth="1"/>
    <col min="14599" max="14599" width="8" style="84" customWidth="1"/>
    <col min="14600" max="14600" width="13" style="84" customWidth="1"/>
    <col min="14601" max="14601" width="1.28515625" style="84" customWidth="1"/>
    <col min="14602" max="14602" width="10.85546875" style="84" customWidth="1"/>
    <col min="14603" max="14603" width="12" style="84" customWidth="1"/>
    <col min="14604" max="14604" width="8" style="84" customWidth="1"/>
    <col min="14605" max="14605" width="1.5703125" style="84" customWidth="1"/>
    <col min="14606" max="14607" width="8" style="84" customWidth="1"/>
    <col min="14608" max="14608" width="7.85546875" style="84" customWidth="1"/>
    <col min="14609" max="14848" width="8" style="84"/>
    <col min="14849" max="14849" width="17.5703125" style="84" customWidth="1"/>
    <col min="14850" max="14850" width="9.5703125" style="84" customWidth="1"/>
    <col min="14851" max="14852" width="8" style="84" customWidth="1"/>
    <col min="14853" max="14853" width="1.7109375" style="84" customWidth="1"/>
    <col min="14854" max="14854" width="9.28515625" style="84" customWidth="1"/>
    <col min="14855" max="14855" width="8" style="84" customWidth="1"/>
    <col min="14856" max="14856" width="13" style="84" customWidth="1"/>
    <col min="14857" max="14857" width="1.28515625" style="84" customWidth="1"/>
    <col min="14858" max="14858" width="10.85546875" style="84" customWidth="1"/>
    <col min="14859" max="14859" width="12" style="84" customWidth="1"/>
    <col min="14860" max="14860" width="8" style="84" customWidth="1"/>
    <col min="14861" max="14861" width="1.5703125" style="84" customWidth="1"/>
    <col min="14862" max="14863" width="8" style="84" customWidth="1"/>
    <col min="14864" max="14864" width="7.85546875" style="84" customWidth="1"/>
    <col min="14865" max="15104" width="8" style="84"/>
    <col min="15105" max="15105" width="17.5703125" style="84" customWidth="1"/>
    <col min="15106" max="15106" width="9.5703125" style="84" customWidth="1"/>
    <col min="15107" max="15108" width="8" style="84" customWidth="1"/>
    <col min="15109" max="15109" width="1.7109375" style="84" customWidth="1"/>
    <col min="15110" max="15110" width="9.28515625" style="84" customWidth="1"/>
    <col min="15111" max="15111" width="8" style="84" customWidth="1"/>
    <col min="15112" max="15112" width="13" style="84" customWidth="1"/>
    <col min="15113" max="15113" width="1.28515625" style="84" customWidth="1"/>
    <col min="15114" max="15114" width="10.85546875" style="84" customWidth="1"/>
    <col min="15115" max="15115" width="12" style="84" customWidth="1"/>
    <col min="15116" max="15116" width="8" style="84" customWidth="1"/>
    <col min="15117" max="15117" width="1.5703125" style="84" customWidth="1"/>
    <col min="15118" max="15119" width="8" style="84" customWidth="1"/>
    <col min="15120" max="15120" width="7.85546875" style="84" customWidth="1"/>
    <col min="15121" max="15360" width="8" style="84"/>
    <col min="15361" max="15361" width="17.5703125" style="84" customWidth="1"/>
    <col min="15362" max="15362" width="9.5703125" style="84" customWidth="1"/>
    <col min="15363" max="15364" width="8" style="84" customWidth="1"/>
    <col min="15365" max="15365" width="1.7109375" style="84" customWidth="1"/>
    <col min="15366" max="15366" width="9.28515625" style="84" customWidth="1"/>
    <col min="15367" max="15367" width="8" style="84" customWidth="1"/>
    <col min="15368" max="15368" width="13" style="84" customWidth="1"/>
    <col min="15369" max="15369" width="1.28515625" style="84" customWidth="1"/>
    <col min="15370" max="15370" width="10.85546875" style="84" customWidth="1"/>
    <col min="15371" max="15371" width="12" style="84" customWidth="1"/>
    <col min="15372" max="15372" width="8" style="84" customWidth="1"/>
    <col min="15373" max="15373" width="1.5703125" style="84" customWidth="1"/>
    <col min="15374" max="15375" width="8" style="84" customWidth="1"/>
    <col min="15376" max="15376" width="7.85546875" style="84" customWidth="1"/>
    <col min="15377" max="15616" width="8" style="84"/>
    <col min="15617" max="15617" width="17.5703125" style="84" customWidth="1"/>
    <col min="15618" max="15618" width="9.5703125" style="84" customWidth="1"/>
    <col min="15619" max="15620" width="8" style="84" customWidth="1"/>
    <col min="15621" max="15621" width="1.7109375" style="84" customWidth="1"/>
    <col min="15622" max="15622" width="9.28515625" style="84" customWidth="1"/>
    <col min="15623" max="15623" width="8" style="84" customWidth="1"/>
    <col min="15624" max="15624" width="13" style="84" customWidth="1"/>
    <col min="15625" max="15625" width="1.28515625" style="84" customWidth="1"/>
    <col min="15626" max="15626" width="10.85546875" style="84" customWidth="1"/>
    <col min="15627" max="15627" width="12" style="84" customWidth="1"/>
    <col min="15628" max="15628" width="8" style="84" customWidth="1"/>
    <col min="15629" max="15629" width="1.5703125" style="84" customWidth="1"/>
    <col min="15630" max="15631" width="8" style="84" customWidth="1"/>
    <col min="15632" max="15632" width="7.85546875" style="84" customWidth="1"/>
    <col min="15633" max="15872" width="8" style="84"/>
    <col min="15873" max="15873" width="17.5703125" style="84" customWidth="1"/>
    <col min="15874" max="15874" width="9.5703125" style="84" customWidth="1"/>
    <col min="15875" max="15876" width="8" style="84" customWidth="1"/>
    <col min="15877" max="15877" width="1.7109375" style="84" customWidth="1"/>
    <col min="15878" max="15878" width="9.28515625" style="84" customWidth="1"/>
    <col min="15879" max="15879" width="8" style="84" customWidth="1"/>
    <col min="15880" max="15880" width="13" style="84" customWidth="1"/>
    <col min="15881" max="15881" width="1.28515625" style="84" customWidth="1"/>
    <col min="15882" max="15882" width="10.85546875" style="84" customWidth="1"/>
    <col min="15883" max="15883" width="12" style="84" customWidth="1"/>
    <col min="15884" max="15884" width="8" style="84" customWidth="1"/>
    <col min="15885" max="15885" width="1.5703125" style="84" customWidth="1"/>
    <col min="15886" max="15887" width="8" style="84" customWidth="1"/>
    <col min="15888" max="15888" width="7.85546875" style="84" customWidth="1"/>
    <col min="15889" max="16128" width="8" style="84"/>
    <col min="16129" max="16129" width="17.5703125" style="84" customWidth="1"/>
    <col min="16130" max="16130" width="9.5703125" style="84" customWidth="1"/>
    <col min="16131" max="16132" width="8" style="84" customWidth="1"/>
    <col min="16133" max="16133" width="1.7109375" style="84" customWidth="1"/>
    <col min="16134" max="16134" width="9.28515625" style="84" customWidth="1"/>
    <col min="16135" max="16135" width="8" style="84" customWidth="1"/>
    <col min="16136" max="16136" width="13" style="84" customWidth="1"/>
    <col min="16137" max="16137" width="1.28515625" style="84" customWidth="1"/>
    <col min="16138" max="16138" width="10.85546875" style="84" customWidth="1"/>
    <col min="16139" max="16139" width="12" style="84" customWidth="1"/>
    <col min="16140" max="16140" width="8" style="84" customWidth="1"/>
    <col min="16141" max="16141" width="1.5703125" style="84" customWidth="1"/>
    <col min="16142" max="16143" width="8" style="84" customWidth="1"/>
    <col min="16144" max="16144" width="7.85546875" style="84" customWidth="1"/>
    <col min="16145" max="16384" width="8" style="84"/>
  </cols>
  <sheetData>
    <row r="1" spans="1:17">
      <c r="A1" s="81" t="s">
        <v>253</v>
      </c>
      <c r="B1" s="82"/>
      <c r="C1" s="82"/>
      <c r="D1" s="82"/>
      <c r="E1" s="82"/>
      <c r="F1" s="82"/>
      <c r="G1" s="82"/>
      <c r="H1" s="82"/>
      <c r="I1" s="82"/>
      <c r="J1" s="83"/>
      <c r="K1" s="83"/>
    </row>
    <row r="2" spans="1:17">
      <c r="A2" s="85"/>
      <c r="B2" s="85"/>
      <c r="C2" s="85"/>
      <c r="D2" s="85"/>
      <c r="E2" s="85"/>
      <c r="F2" s="85"/>
      <c r="G2" s="85"/>
      <c r="H2" s="85"/>
      <c r="I2" s="85"/>
      <c r="J2" s="86"/>
      <c r="K2" s="86"/>
      <c r="L2" s="87"/>
      <c r="M2" s="87"/>
      <c r="N2" s="87"/>
      <c r="O2" s="87"/>
      <c r="P2" s="88" t="s">
        <v>254</v>
      </c>
    </row>
    <row r="3" spans="1:17">
      <c r="B3" s="89" t="s">
        <v>255</v>
      </c>
      <c r="C3" s="89"/>
      <c r="D3" s="89"/>
      <c r="E3" s="90"/>
      <c r="F3" s="89" t="s">
        <v>256</v>
      </c>
      <c r="G3" s="89"/>
      <c r="H3" s="89"/>
      <c r="I3" s="90"/>
      <c r="J3" s="89" t="s">
        <v>257</v>
      </c>
      <c r="K3" s="89"/>
      <c r="L3" s="89"/>
      <c r="M3" s="90"/>
      <c r="N3" s="89" t="s">
        <v>258</v>
      </c>
      <c r="O3" s="89"/>
      <c r="P3" s="89"/>
    </row>
    <row r="4" spans="1:17" ht="25.5">
      <c r="A4" s="91"/>
      <c r="B4" s="92">
        <v>2016</v>
      </c>
      <c r="C4" s="92">
        <v>2017</v>
      </c>
      <c r="D4" s="93" t="s">
        <v>36</v>
      </c>
      <c r="E4" s="94"/>
      <c r="F4" s="92">
        <v>2016</v>
      </c>
      <c r="G4" s="92">
        <v>2017</v>
      </c>
      <c r="H4" s="93" t="s">
        <v>36</v>
      </c>
      <c r="I4" s="94"/>
      <c r="J4" s="92">
        <v>2016</v>
      </c>
      <c r="K4" s="92">
        <v>2017</v>
      </c>
      <c r="L4" s="93" t="s">
        <v>36</v>
      </c>
      <c r="M4" s="94"/>
      <c r="N4" s="92">
        <v>2016</v>
      </c>
      <c r="O4" s="92">
        <v>2017</v>
      </c>
      <c r="P4" s="93" t="s">
        <v>36</v>
      </c>
    </row>
    <row r="5" spans="1:17">
      <c r="A5" s="95"/>
      <c r="D5" s="96"/>
      <c r="E5" s="96"/>
      <c r="H5" s="96"/>
      <c r="I5" s="96"/>
    </row>
    <row r="6" spans="1:17">
      <c r="A6" s="82" t="s">
        <v>9</v>
      </c>
      <c r="B6" s="97">
        <v>2401</v>
      </c>
      <c r="C6" s="98">
        <v>2822</v>
      </c>
      <c r="D6" s="99">
        <v>9.7349177330895795</v>
      </c>
      <c r="E6" s="100"/>
      <c r="F6" s="101">
        <v>85</v>
      </c>
      <c r="G6" s="101">
        <v>72</v>
      </c>
      <c r="H6" s="102">
        <v>23.188405797101449</v>
      </c>
      <c r="I6" s="103"/>
      <c r="J6" s="101">
        <v>124</v>
      </c>
      <c r="K6" s="101">
        <v>163</v>
      </c>
      <c r="L6" s="102">
        <v>18.095238095238095</v>
      </c>
      <c r="M6" s="103"/>
      <c r="N6" s="101">
        <v>1182</v>
      </c>
      <c r="O6" s="101">
        <v>1285</v>
      </c>
      <c r="P6" s="102">
        <v>3.6842105263157889</v>
      </c>
      <c r="Q6" s="71"/>
    </row>
    <row r="7" spans="1:17">
      <c r="A7" s="82" t="s">
        <v>10</v>
      </c>
      <c r="B7" s="97">
        <v>40</v>
      </c>
      <c r="C7" s="98">
        <v>60</v>
      </c>
      <c r="D7" s="99">
        <v>-51.807228915662648</v>
      </c>
      <c r="E7" s="100"/>
      <c r="F7" s="101">
        <v>0</v>
      </c>
      <c r="G7" s="101">
        <v>0</v>
      </c>
      <c r="H7" s="104" t="s">
        <v>43</v>
      </c>
      <c r="I7" s="105"/>
      <c r="J7" s="101">
        <v>2</v>
      </c>
      <c r="K7" s="106" t="s">
        <v>43</v>
      </c>
      <c r="L7" s="102">
        <v>-85.714285714285708</v>
      </c>
      <c r="M7" s="103"/>
      <c r="N7" s="101">
        <v>22</v>
      </c>
      <c r="O7" s="101">
        <v>37</v>
      </c>
      <c r="P7" s="102">
        <v>-66.153846153846146</v>
      </c>
      <c r="Q7" s="64"/>
    </row>
    <row r="8" spans="1:17">
      <c r="A8" s="82" t="s">
        <v>11</v>
      </c>
      <c r="B8" s="97">
        <v>1744</v>
      </c>
      <c r="C8" s="98">
        <v>2002</v>
      </c>
      <c r="D8" s="99">
        <v>5.3140096618357484</v>
      </c>
      <c r="E8" s="100"/>
      <c r="F8" s="101">
        <v>40</v>
      </c>
      <c r="G8" s="101">
        <v>71</v>
      </c>
      <c r="H8" s="102">
        <v>-21.568627450980394</v>
      </c>
      <c r="I8" s="103"/>
      <c r="J8" s="101">
        <v>115</v>
      </c>
      <c r="K8" s="101">
        <v>172</v>
      </c>
      <c r="L8" s="102">
        <v>9.5238095238095237</v>
      </c>
      <c r="M8" s="103"/>
      <c r="N8" s="101">
        <v>910</v>
      </c>
      <c r="O8" s="101">
        <v>881</v>
      </c>
      <c r="P8" s="102">
        <v>8.9820359281437128</v>
      </c>
      <c r="Q8" s="64"/>
    </row>
    <row r="9" spans="1:17">
      <c r="A9" s="83" t="s">
        <v>12</v>
      </c>
      <c r="B9" s="97">
        <v>73</v>
      </c>
      <c r="C9" s="98">
        <v>109</v>
      </c>
      <c r="D9" s="99">
        <v>-17.045454545454543</v>
      </c>
      <c r="E9" s="100"/>
      <c r="F9" s="101">
        <v>0</v>
      </c>
      <c r="G9" s="101">
        <v>0</v>
      </c>
      <c r="H9" s="104" t="s">
        <v>43</v>
      </c>
      <c r="I9" s="105"/>
      <c r="J9" s="101">
        <v>46</v>
      </c>
      <c r="K9" s="101">
        <v>41</v>
      </c>
      <c r="L9" s="102">
        <v>35.294117647058826</v>
      </c>
      <c r="M9" s="103"/>
      <c r="N9" s="101">
        <v>49</v>
      </c>
      <c r="O9" s="101">
        <v>40</v>
      </c>
      <c r="P9" s="102">
        <v>-27.941176470588236</v>
      </c>
      <c r="Q9" s="64"/>
    </row>
    <row r="10" spans="1:17">
      <c r="A10" s="82" t="s">
        <v>13</v>
      </c>
      <c r="B10" s="97">
        <v>1022</v>
      </c>
      <c r="C10" s="98">
        <v>1010</v>
      </c>
      <c r="D10" s="99">
        <v>16.136363636363637</v>
      </c>
      <c r="E10" s="100"/>
      <c r="F10" s="101">
        <v>0</v>
      </c>
      <c r="G10" s="106" t="s">
        <v>43</v>
      </c>
      <c r="H10" s="104" t="s">
        <v>43</v>
      </c>
      <c r="I10" s="105"/>
      <c r="J10" s="101">
        <v>113</v>
      </c>
      <c r="K10" s="101">
        <v>149</v>
      </c>
      <c r="L10" s="102">
        <v>7.6190476190476195</v>
      </c>
      <c r="M10" s="103"/>
      <c r="N10" s="101">
        <v>806</v>
      </c>
      <c r="O10" s="101">
        <v>727</v>
      </c>
      <c r="P10" s="102">
        <v>7.1808510638297882</v>
      </c>
      <c r="Q10" s="64"/>
    </row>
    <row r="11" spans="1:17">
      <c r="A11" s="82" t="s">
        <v>14</v>
      </c>
      <c r="B11" s="97">
        <v>2106</v>
      </c>
      <c r="C11" s="98">
        <v>2812</v>
      </c>
      <c r="D11" s="99">
        <v>1.9854721549636805</v>
      </c>
      <c r="E11" s="100"/>
      <c r="F11" s="101">
        <v>37</v>
      </c>
      <c r="G11" s="101">
        <v>38</v>
      </c>
      <c r="H11" s="102">
        <v>-22.916666666666664</v>
      </c>
      <c r="I11" s="103"/>
      <c r="J11" s="101">
        <v>88</v>
      </c>
      <c r="K11" s="101">
        <v>110</v>
      </c>
      <c r="L11" s="102">
        <v>31.343283582089555</v>
      </c>
      <c r="M11" s="103"/>
      <c r="N11" s="101">
        <v>1348</v>
      </c>
      <c r="O11" s="101">
        <v>1650</v>
      </c>
      <c r="P11" s="102">
        <v>3.8520801232665636</v>
      </c>
    </row>
    <row r="12" spans="1:17">
      <c r="A12" s="82" t="s">
        <v>15</v>
      </c>
      <c r="B12" s="97">
        <v>509</v>
      </c>
      <c r="C12" s="98">
        <v>863</v>
      </c>
      <c r="D12" s="99">
        <v>23.543689320388349</v>
      </c>
      <c r="E12" s="100"/>
      <c r="F12" s="104" t="s">
        <v>43</v>
      </c>
      <c r="G12" s="106" t="s">
        <v>43</v>
      </c>
      <c r="H12" s="104" t="s">
        <v>43</v>
      </c>
      <c r="I12" s="103"/>
      <c r="J12" s="101">
        <v>9</v>
      </c>
      <c r="K12" s="106" t="s">
        <v>43</v>
      </c>
      <c r="L12" s="102">
        <v>50</v>
      </c>
      <c r="M12" s="103"/>
      <c r="N12" s="101">
        <v>257</v>
      </c>
      <c r="O12" s="101">
        <v>304</v>
      </c>
      <c r="P12" s="102">
        <v>-10.13986013986014</v>
      </c>
      <c r="Q12" s="64"/>
    </row>
    <row r="13" spans="1:17">
      <c r="A13" s="82" t="s">
        <v>16</v>
      </c>
      <c r="B13" s="97">
        <v>1811</v>
      </c>
      <c r="C13" s="98">
        <v>2945</v>
      </c>
      <c r="D13" s="99">
        <v>27.355836849507735</v>
      </c>
      <c r="E13" s="100"/>
      <c r="F13" s="101">
        <v>34</v>
      </c>
      <c r="G13" s="101">
        <v>37</v>
      </c>
      <c r="H13" s="102">
        <v>-5.5555555555555554</v>
      </c>
      <c r="I13" s="103"/>
      <c r="J13" s="101">
        <v>15</v>
      </c>
      <c r="K13" s="101">
        <v>67</v>
      </c>
      <c r="L13" s="102">
        <v>36.363636363636367</v>
      </c>
      <c r="M13" s="103"/>
      <c r="N13" s="101">
        <v>737</v>
      </c>
      <c r="O13" s="101">
        <v>790</v>
      </c>
      <c r="P13" s="102">
        <v>2.6462395543175488</v>
      </c>
      <c r="Q13" s="64"/>
    </row>
    <row r="14" spans="1:17">
      <c r="A14" s="82" t="s">
        <v>17</v>
      </c>
      <c r="B14" s="97">
        <v>1213</v>
      </c>
      <c r="C14" s="98">
        <v>1496</v>
      </c>
      <c r="D14" s="99">
        <v>23.901940755873341</v>
      </c>
      <c r="E14" s="100"/>
      <c r="F14" s="101">
        <v>19</v>
      </c>
      <c r="G14" s="101">
        <v>13</v>
      </c>
      <c r="H14" s="102">
        <v>72.727272727272734</v>
      </c>
      <c r="I14" s="103"/>
      <c r="J14" s="101">
        <v>49</v>
      </c>
      <c r="K14" s="101">
        <v>70</v>
      </c>
      <c r="L14" s="102">
        <v>13.953488372093023</v>
      </c>
      <c r="M14" s="103"/>
      <c r="N14" s="101">
        <v>413</v>
      </c>
      <c r="O14" s="101">
        <v>522</v>
      </c>
      <c r="P14" s="102">
        <v>-10.606060606060606</v>
      </c>
      <c r="Q14" s="64"/>
    </row>
    <row r="15" spans="1:17">
      <c r="A15" s="82" t="s">
        <v>18</v>
      </c>
      <c r="B15" s="97">
        <v>429</v>
      </c>
      <c r="C15" s="98">
        <v>512</v>
      </c>
      <c r="D15" s="99">
        <v>-0.92378752886836024</v>
      </c>
      <c r="E15" s="100"/>
      <c r="F15" s="101">
        <v>12</v>
      </c>
      <c r="G15" s="106" t="s">
        <v>43</v>
      </c>
      <c r="H15" s="104" t="s">
        <v>43</v>
      </c>
      <c r="I15" s="103"/>
      <c r="J15" s="101">
        <v>9</v>
      </c>
      <c r="K15" s="106" t="s">
        <v>43</v>
      </c>
      <c r="L15" s="102">
        <v>-10</v>
      </c>
      <c r="M15" s="103"/>
      <c r="N15" s="101">
        <v>178</v>
      </c>
      <c r="O15" s="101">
        <v>166</v>
      </c>
      <c r="P15" s="102">
        <v>34.848484848484851</v>
      </c>
      <c r="Q15" s="64"/>
    </row>
    <row r="16" spans="1:17">
      <c r="A16" s="82" t="s">
        <v>19</v>
      </c>
      <c r="B16" s="97">
        <v>454</v>
      </c>
      <c r="C16" s="98">
        <v>433</v>
      </c>
      <c r="D16" s="99">
        <v>-35.511363636363633</v>
      </c>
      <c r="E16" s="100"/>
      <c r="F16" s="101">
        <v>37</v>
      </c>
      <c r="G16" s="101">
        <v>26</v>
      </c>
      <c r="H16" s="102">
        <v>48</v>
      </c>
      <c r="I16" s="103"/>
      <c r="J16" s="101">
        <v>6</v>
      </c>
      <c r="K16" s="106" t="s">
        <v>43</v>
      </c>
      <c r="L16" s="102">
        <v>50</v>
      </c>
      <c r="M16" s="103"/>
      <c r="N16" s="101">
        <v>200</v>
      </c>
      <c r="O16" s="101">
        <v>191</v>
      </c>
      <c r="P16" s="102">
        <v>-20.318725099601593</v>
      </c>
      <c r="Q16" s="64"/>
    </row>
    <row r="17" spans="1:17">
      <c r="A17" s="82" t="s">
        <v>20</v>
      </c>
      <c r="B17" s="97">
        <v>1021</v>
      </c>
      <c r="C17" s="98">
        <v>1257</v>
      </c>
      <c r="D17" s="99">
        <v>-2.109300095877277</v>
      </c>
      <c r="E17" s="100"/>
      <c r="F17" s="104" t="s">
        <v>43</v>
      </c>
      <c r="G17" s="106" t="s">
        <v>43</v>
      </c>
      <c r="H17" s="104" t="s">
        <v>43</v>
      </c>
      <c r="I17" s="107"/>
      <c r="J17" s="101">
        <v>23</v>
      </c>
      <c r="K17" s="101">
        <v>22</v>
      </c>
      <c r="L17" s="102">
        <v>4.5454545454545459</v>
      </c>
      <c r="M17" s="103"/>
      <c r="N17" s="101">
        <v>534</v>
      </c>
      <c r="O17" s="101">
        <v>545</v>
      </c>
      <c r="P17" s="102">
        <v>0.37593984962406013</v>
      </c>
      <c r="Q17" s="64"/>
    </row>
    <row r="18" spans="1:17">
      <c r="A18" s="82" t="s">
        <v>21</v>
      </c>
      <c r="B18" s="97">
        <v>500</v>
      </c>
      <c r="C18" s="98">
        <v>588</v>
      </c>
      <c r="D18" s="99">
        <v>8.2251082251082259</v>
      </c>
      <c r="E18" s="100"/>
      <c r="F18" s="104" t="s">
        <v>43</v>
      </c>
      <c r="G18" s="106" t="s">
        <v>43</v>
      </c>
      <c r="H18" s="104" t="s">
        <v>43</v>
      </c>
      <c r="I18" s="105"/>
      <c r="J18" s="101">
        <v>30</v>
      </c>
      <c r="K18" s="101">
        <v>28</v>
      </c>
      <c r="L18" s="102">
        <v>7.1428571428571423</v>
      </c>
      <c r="M18" s="103"/>
      <c r="N18" s="101">
        <v>324</v>
      </c>
      <c r="O18" s="101">
        <v>325</v>
      </c>
      <c r="P18" s="102">
        <v>4.180064308681672</v>
      </c>
      <c r="Q18" s="64"/>
    </row>
    <row r="19" spans="1:17">
      <c r="A19" s="82" t="s">
        <v>22</v>
      </c>
      <c r="B19" s="97">
        <v>152</v>
      </c>
      <c r="C19" s="98">
        <v>148</v>
      </c>
      <c r="D19" s="99">
        <v>-1.935483870967742</v>
      </c>
      <c r="E19" s="100"/>
      <c r="F19" s="104" t="s">
        <v>43</v>
      </c>
      <c r="G19" s="106" t="s">
        <v>43</v>
      </c>
      <c r="H19" s="104" t="s">
        <v>43</v>
      </c>
      <c r="I19" s="105"/>
      <c r="J19" s="101">
        <v>6</v>
      </c>
      <c r="K19" s="106" t="s">
        <v>43</v>
      </c>
      <c r="L19" s="102">
        <v>20</v>
      </c>
      <c r="M19" s="103"/>
      <c r="N19" s="101">
        <v>96</v>
      </c>
      <c r="O19" s="101">
        <v>72</v>
      </c>
      <c r="P19" s="102">
        <v>-15.789473684210526</v>
      </c>
      <c r="Q19" s="64"/>
    </row>
    <row r="20" spans="1:17">
      <c r="A20" s="82" t="s">
        <v>23</v>
      </c>
      <c r="B20" s="97">
        <v>893</v>
      </c>
      <c r="C20" s="98">
        <v>1402</v>
      </c>
      <c r="D20" s="99">
        <v>-19.112318840579707</v>
      </c>
      <c r="E20" s="100"/>
      <c r="F20" s="104" t="s">
        <v>43</v>
      </c>
      <c r="G20" s="106" t="s">
        <v>43</v>
      </c>
      <c r="H20" s="104" t="s">
        <v>43</v>
      </c>
      <c r="I20" s="103"/>
      <c r="J20" s="101">
        <v>43</v>
      </c>
      <c r="K20" s="101">
        <v>54</v>
      </c>
      <c r="L20" s="102">
        <v>-18.867924528301888</v>
      </c>
      <c r="M20" s="103"/>
      <c r="N20" s="101">
        <v>397</v>
      </c>
      <c r="O20" s="101">
        <v>373</v>
      </c>
      <c r="P20" s="102">
        <v>-16.771488469601678</v>
      </c>
      <c r="Q20" s="64"/>
    </row>
    <row r="21" spans="1:17">
      <c r="A21" s="82" t="s">
        <v>24</v>
      </c>
      <c r="B21" s="97">
        <v>1297</v>
      </c>
      <c r="C21" s="98">
        <v>1743</v>
      </c>
      <c r="D21" s="99">
        <v>-14.162806088682991</v>
      </c>
      <c r="E21" s="100"/>
      <c r="F21" s="101">
        <v>17</v>
      </c>
      <c r="G21" s="101">
        <v>34</v>
      </c>
      <c r="H21" s="102">
        <v>-22.727272727272727</v>
      </c>
      <c r="I21" s="103"/>
      <c r="J21" s="101">
        <v>7</v>
      </c>
      <c r="K21" s="101">
        <v>12</v>
      </c>
      <c r="L21" s="102">
        <v>-12.5</v>
      </c>
      <c r="M21" s="103"/>
      <c r="N21" s="101">
        <v>482</v>
      </c>
      <c r="O21" s="101">
        <v>493</v>
      </c>
      <c r="P21" s="102">
        <v>-11.882998171846435</v>
      </c>
      <c r="Q21" s="64"/>
    </row>
    <row r="22" spans="1:17">
      <c r="A22" s="82" t="s">
        <v>25</v>
      </c>
      <c r="B22" s="97">
        <v>257</v>
      </c>
      <c r="C22" s="98">
        <v>279</v>
      </c>
      <c r="D22" s="99">
        <v>-43.015521064301552</v>
      </c>
      <c r="E22" s="100"/>
      <c r="F22" s="104" t="s">
        <v>43</v>
      </c>
      <c r="G22" s="106" t="s">
        <v>43</v>
      </c>
      <c r="H22" s="104" t="s">
        <v>43</v>
      </c>
      <c r="I22" s="103"/>
      <c r="J22" s="101">
        <v>10</v>
      </c>
      <c r="K22" s="101">
        <v>15</v>
      </c>
      <c r="L22" s="102">
        <v>0</v>
      </c>
      <c r="M22" s="103"/>
      <c r="N22" s="101">
        <v>124</v>
      </c>
      <c r="O22" s="101">
        <v>115</v>
      </c>
      <c r="P22" s="102">
        <v>-32.240437158469945</v>
      </c>
      <c r="Q22" s="64"/>
    </row>
    <row r="23" spans="1:17">
      <c r="A23" s="82" t="s">
        <v>26</v>
      </c>
      <c r="B23" s="97">
        <v>637</v>
      </c>
      <c r="C23" s="98">
        <v>579</v>
      </c>
      <c r="D23" s="99">
        <v>10.398613518197573</v>
      </c>
      <c r="E23" s="100"/>
      <c r="F23" s="101">
        <v>0</v>
      </c>
      <c r="G23" s="106" t="s">
        <v>43</v>
      </c>
      <c r="H23" s="104" t="s">
        <v>43</v>
      </c>
      <c r="I23" s="103"/>
      <c r="J23" s="101">
        <v>44</v>
      </c>
      <c r="K23" s="101">
        <v>23</v>
      </c>
      <c r="L23" s="102">
        <v>33.333333333333329</v>
      </c>
      <c r="M23" s="103"/>
      <c r="N23" s="101">
        <v>302</v>
      </c>
      <c r="O23" s="101">
        <v>250</v>
      </c>
      <c r="P23" s="102">
        <v>9.025270758122744</v>
      </c>
      <c r="Q23" s="64"/>
    </row>
    <row r="24" spans="1:17">
      <c r="A24" s="82" t="s">
        <v>27</v>
      </c>
      <c r="B24" s="97">
        <v>1513</v>
      </c>
      <c r="C24" s="98">
        <v>1227</v>
      </c>
      <c r="D24" s="99">
        <v>0.26507620941020543</v>
      </c>
      <c r="E24" s="100"/>
      <c r="F24" s="101">
        <v>26</v>
      </c>
      <c r="G24" s="101">
        <v>17</v>
      </c>
      <c r="H24" s="102">
        <v>4</v>
      </c>
      <c r="I24" s="103"/>
      <c r="J24" s="101">
        <v>35</v>
      </c>
      <c r="K24" s="106" t="s">
        <v>43</v>
      </c>
      <c r="L24" s="102">
        <v>84.210526315789465</v>
      </c>
      <c r="M24" s="103"/>
      <c r="N24" s="101">
        <v>735</v>
      </c>
      <c r="O24" s="101">
        <v>467</v>
      </c>
      <c r="P24" s="102">
        <v>26.506024096385545</v>
      </c>
      <c r="Q24" s="64"/>
    </row>
    <row r="25" spans="1:17">
      <c r="A25" s="82" t="s">
        <v>28</v>
      </c>
      <c r="B25" s="97">
        <v>269</v>
      </c>
      <c r="C25" s="98">
        <v>418</v>
      </c>
      <c r="D25" s="99">
        <v>-61.89801699716714</v>
      </c>
      <c r="E25" s="100"/>
      <c r="F25" s="101">
        <v>0</v>
      </c>
      <c r="G25" s="106" t="s">
        <v>43</v>
      </c>
      <c r="H25" s="104" t="s">
        <v>43</v>
      </c>
      <c r="I25" s="105"/>
      <c r="J25" s="101">
        <v>0</v>
      </c>
      <c r="K25" s="106" t="s">
        <v>43</v>
      </c>
      <c r="L25" s="102">
        <v>-100</v>
      </c>
      <c r="M25" s="103"/>
      <c r="N25" s="101">
        <v>151</v>
      </c>
      <c r="O25" s="101">
        <v>144</v>
      </c>
      <c r="P25" s="102">
        <v>-44.485294117647058</v>
      </c>
      <c r="Q25" s="64"/>
    </row>
    <row r="26" spans="1:17">
      <c r="A26" s="108" t="s">
        <v>29</v>
      </c>
      <c r="B26" s="109">
        <v>18341</v>
      </c>
      <c r="C26" s="110">
        <f>SUM(C18:C25)</f>
        <v>6384</v>
      </c>
      <c r="D26" s="111">
        <f>SUM(C26-B26)/B26*100</f>
        <v>-65.192737582465512</v>
      </c>
      <c r="E26" s="112"/>
      <c r="F26" s="113">
        <v>343</v>
      </c>
      <c r="G26" s="114">
        <v>350</v>
      </c>
      <c r="H26" s="115">
        <f>SUM(G26-F26)/F26*100</f>
        <v>2.0408163265306123</v>
      </c>
      <c r="I26" s="116"/>
      <c r="J26" s="113">
        <v>774</v>
      </c>
      <c r="K26" s="117">
        <v>963</v>
      </c>
      <c r="L26" s="115">
        <f>SUM(K26-J26)/J26*100</f>
        <v>24.418604651162788</v>
      </c>
      <c r="M26" s="116"/>
      <c r="N26" s="113">
        <v>9247</v>
      </c>
      <c r="O26" s="114">
        <f>SUM(O18:O25)</f>
        <v>2239</v>
      </c>
      <c r="P26" s="115">
        <f>SUM(O26-N26)/N26*100</f>
        <v>-75.78674164593923</v>
      </c>
      <c r="Q26" s="64"/>
    </row>
    <row r="27" spans="1:17">
      <c r="A27" s="118"/>
      <c r="B27" s="87"/>
      <c r="C27" s="87"/>
      <c r="D27" s="87"/>
      <c r="E27" s="87"/>
      <c r="F27" s="87"/>
      <c r="G27" s="87"/>
      <c r="H27" s="87"/>
      <c r="I27" s="87"/>
      <c r="J27" s="87"/>
      <c r="K27" s="87"/>
      <c r="L27" s="87"/>
      <c r="M27" s="87"/>
      <c r="N27" s="87"/>
      <c r="O27" s="87"/>
      <c r="P27" s="87"/>
    </row>
    <row r="28" spans="1:17">
      <c r="A28" s="119"/>
      <c r="B28" s="120"/>
      <c r="C28" s="120"/>
      <c r="D28" s="120"/>
      <c r="E28" s="120"/>
      <c r="F28" s="120"/>
      <c r="G28" s="120"/>
      <c r="H28" s="120"/>
      <c r="I28" s="120"/>
      <c r="J28" s="83"/>
      <c r="K28" s="83"/>
    </row>
    <row r="29" spans="1:17">
      <c r="A29" s="121" t="s">
        <v>259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Microsoft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Marco Amato</dc:creator>
  <cp:keywords/>
  <dc:description/>
  <cp:lastModifiedBy>fabio iacobini</cp:lastModifiedBy>
  <cp:revision/>
  <dcterms:created xsi:type="dcterms:W3CDTF">2018-09-27T14:32:04Z</dcterms:created>
  <dcterms:modified xsi:type="dcterms:W3CDTF">2021-04-28T09:43:25Z</dcterms:modified>
  <cp:category/>
  <cp:contentStatus/>
</cp:coreProperties>
</file>